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2960" yWindow="900" windowWidth="25600" windowHeight="16060" tabRatio="500"/>
  </bookViews>
  <sheets>
    <sheet name="Муж и Жен" sheetId="7" r:id="rId1"/>
    <sheet name="Общий" sheetId="5" r:id="rId2"/>
    <sheet name="финал 1" sheetId="1" r:id="rId3"/>
    <sheet name="финал 2" sheetId="2" r:id="rId4"/>
    <sheet name="финал 3" sheetId="3" r:id="rId5"/>
    <sheet name="утешительный забег" sheetId="6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5" l="1"/>
  <c r="E10" i="5"/>
  <c r="F10" i="5"/>
  <c r="H10" i="5"/>
  <c r="D11" i="5"/>
  <c r="E11" i="5"/>
  <c r="F11" i="5"/>
  <c r="H11" i="5"/>
  <c r="D12" i="5"/>
  <c r="E12" i="5"/>
  <c r="F12" i="5"/>
  <c r="H12" i="5"/>
  <c r="D13" i="5"/>
  <c r="E13" i="5"/>
  <c r="F13" i="5"/>
  <c r="H13" i="5"/>
  <c r="D14" i="5"/>
  <c r="E14" i="5"/>
  <c r="F14" i="5"/>
  <c r="H14" i="5"/>
  <c r="D15" i="5"/>
  <c r="E15" i="5"/>
  <c r="F15" i="5"/>
  <c r="H15" i="5"/>
  <c r="D16" i="5"/>
  <c r="E16" i="5"/>
  <c r="F16" i="5"/>
  <c r="H16" i="5"/>
  <c r="D17" i="5"/>
  <c r="E17" i="5"/>
  <c r="F17" i="5"/>
  <c r="H17" i="5"/>
  <c r="D18" i="5"/>
  <c r="E18" i="5"/>
  <c r="F18" i="5"/>
  <c r="H18" i="5"/>
  <c r="D19" i="5"/>
  <c r="E19" i="5"/>
  <c r="F19" i="5"/>
  <c r="H19" i="5"/>
  <c r="D20" i="5"/>
  <c r="E20" i="5"/>
  <c r="F20" i="5"/>
  <c r="H20" i="5"/>
  <c r="D21" i="5"/>
  <c r="E21" i="5"/>
  <c r="F21" i="5"/>
  <c r="H21" i="5"/>
  <c r="D22" i="5"/>
  <c r="E22" i="5"/>
  <c r="F22" i="5"/>
  <c r="H22" i="5"/>
  <c r="D23" i="5"/>
  <c r="E23" i="5"/>
  <c r="F23" i="5"/>
  <c r="H23" i="5"/>
  <c r="D9" i="5"/>
  <c r="E9" i="5"/>
  <c r="F9" i="5"/>
  <c r="H9" i="5"/>
</calcChain>
</file>

<file path=xl/sharedStrings.xml><?xml version="1.0" encoding="utf-8"?>
<sst xmlns="http://schemas.openxmlformats.org/spreadsheetml/2006/main" count="340" uniqueCount="82">
  <si>
    <t>ПРЕДВАРИТЕЛЬНЫЙ ПРОТОКОЛ СОРЕВНОВАНИЙ</t>
  </si>
  <si>
    <t>Лыжный спринт (1 км) "Горячий снег"</t>
  </si>
  <si>
    <t>Финальный забег - 1</t>
  </si>
  <si>
    <t>Московская обл., Солнечногорский р-н, дер.Лопотово, з/к "Романтик"</t>
  </si>
  <si>
    <t>16 марта 2015 года</t>
  </si>
  <si>
    <t>Погодные условия: Ясно, +7</t>
  </si>
  <si>
    <t>Место</t>
  </si>
  <si>
    <t>Фамилия, имя</t>
  </si>
  <si>
    <t>Г.Р.</t>
  </si>
  <si>
    <t>Город</t>
  </si>
  <si>
    <t>Клуб</t>
  </si>
  <si>
    <t>Квал</t>
  </si>
  <si>
    <t>Время</t>
  </si>
  <si>
    <t>Отстав.</t>
  </si>
  <si>
    <t>Пыжов Николай</t>
  </si>
  <si>
    <t>Долгопрудный</t>
  </si>
  <si>
    <t>МФТИ</t>
  </si>
  <si>
    <t>МС</t>
  </si>
  <si>
    <t>Смирнов Виталий</t>
  </si>
  <si>
    <t>Москва</t>
  </si>
  <si>
    <t>КМС</t>
  </si>
  <si>
    <t>Гарбузов Владимир</t>
  </si>
  <si>
    <t>Реутов</t>
  </si>
  <si>
    <t>Андреев Валентин</t>
  </si>
  <si>
    <t>Истра</t>
  </si>
  <si>
    <t>Динамо</t>
  </si>
  <si>
    <t>.</t>
  </si>
  <si>
    <t>Щеглов Алексей</t>
  </si>
  <si>
    <t>Калинин Алексей</t>
  </si>
  <si>
    <t>Ильвовский Дмитрий</t>
  </si>
  <si>
    <t>Ерошкин Алексей</t>
  </si>
  <si>
    <t>Санкт-Петербург</t>
  </si>
  <si>
    <t>Sibirtcev team</t>
  </si>
  <si>
    <t>Дубровин Дмитрий</t>
  </si>
  <si>
    <t>1р</t>
  </si>
  <si>
    <t>Шаршовых Илья</t>
  </si>
  <si>
    <t>Москва/Зеленоград</t>
  </si>
  <si>
    <t>Веденеев Дмитрий</t>
  </si>
  <si>
    <t>Миронов Вячеслав</t>
  </si>
  <si>
    <t>Солнечногорск</t>
  </si>
  <si>
    <t>клуб Манжосова</t>
  </si>
  <si>
    <t>Веденеева Елена</t>
  </si>
  <si>
    <t>Романтик</t>
  </si>
  <si>
    <t>Волкова Анастасия</t>
  </si>
  <si>
    <t>Дмитров</t>
  </si>
  <si>
    <t>Кузин Евгений</t>
  </si>
  <si>
    <t>Железнодорожный</t>
  </si>
  <si>
    <t>Главный судья: Полосин А.А.</t>
  </si>
  <si>
    <t>Главный секретарь: Захарова Е.В.</t>
  </si>
  <si>
    <t>Финальный забег - 2</t>
  </si>
  <si>
    <t>Финальный забег - 3</t>
  </si>
  <si>
    <t>1 забег</t>
  </si>
  <si>
    <t>2 забег</t>
  </si>
  <si>
    <t>3 забег</t>
  </si>
  <si>
    <t>Кол-во очков</t>
  </si>
  <si>
    <t>Бонус</t>
  </si>
  <si>
    <t>ФИНИШНЫЙ ПРОТОКОЛ СОРЕВНОВАНИЙ</t>
  </si>
  <si>
    <t>Итого очков</t>
  </si>
  <si>
    <r>
      <t xml:space="preserve">Лыжный спринт (1 км) </t>
    </r>
    <r>
      <rPr>
        <b/>
        <sz val="16"/>
        <rFont val="Arial Cyr"/>
        <charset val="204"/>
      </rPr>
      <t>"Горячий снег"</t>
    </r>
  </si>
  <si>
    <t>Утешительный забег</t>
  </si>
  <si>
    <t>Ст. N</t>
  </si>
  <si>
    <t>Грушина Анна</t>
  </si>
  <si>
    <t>Рязань</t>
  </si>
  <si>
    <t>Артамонов Алексей</t>
  </si>
  <si>
    <t>п.Березки</t>
  </si>
  <si>
    <t>Гарбузова Татьяна</t>
  </si>
  <si>
    <t>Мелешкин Сергей</t>
  </si>
  <si>
    <t>МО</t>
  </si>
  <si>
    <t>Качан Олег</t>
  </si>
  <si>
    <t>МСМК</t>
  </si>
  <si>
    <t>Веденеева Екатерина</t>
  </si>
  <si>
    <t>Химки</t>
  </si>
  <si>
    <t>Суслов Сергей</t>
  </si>
  <si>
    <t>Лыжный клуб СЗ</t>
  </si>
  <si>
    <t>Серова Татьяна</t>
  </si>
  <si>
    <t>м</t>
  </si>
  <si>
    <t>ж</t>
  </si>
  <si>
    <t>Пол</t>
  </si>
  <si>
    <t>МУЖСКОЙ ЗАЧЕТ</t>
  </si>
  <si>
    <t>ЖЕНСКИЙ ЗАЧЕТ</t>
  </si>
  <si>
    <t>ФИНАЛЬНЫЙ ЗАБЕГ</t>
  </si>
  <si>
    <t>УТЕШИТЕЛЬНЫЙ ЗАБЕГ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</si>
</sst>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"/>
    <numFmt numFmtId="165" formatCode="\+h:mm:ss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sz val="16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b/>
      <sz val="11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4"/>
      <color rgb="FFFF0000"/>
      <name val="Arial Cyr"/>
      <charset val="204"/>
    </font>
    <font>
      <b/>
      <sz val="9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NumberFormat="1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0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4" fillId="0" borderId="0" xfId="0" applyNumberFormat="1" applyFont="1" applyFill="1" applyBorder="1"/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0" fontId="1" fillId="0" borderId="0" xfId="0" applyNumberFormat="1" applyFont="1" applyFill="1" applyBorder="1"/>
    <xf numFmtId="165" fontId="1" fillId="0" borderId="0" xfId="0" applyNumberFormat="1" applyFont="1" applyFill="1" applyBorder="1"/>
    <xf numFmtId="0" fontId="5" fillId="0" borderId="1" xfId="0" applyNumberFormat="1" applyFont="1" applyFill="1" applyBorder="1"/>
    <xf numFmtId="0" fontId="5" fillId="0" borderId="2" xfId="0" applyNumberFormat="1" applyFont="1" applyFill="1" applyBorder="1"/>
    <xf numFmtId="164" fontId="5" fillId="0" borderId="2" xfId="0" applyNumberFormat="1" applyFont="1" applyFill="1" applyBorder="1"/>
    <xf numFmtId="165" fontId="5" fillId="0" borderId="3" xfId="0" applyNumberFormat="1" applyFont="1" applyFill="1" applyBorder="1"/>
    <xf numFmtId="0" fontId="3" fillId="0" borderId="4" xfId="0" applyNumberFormat="1" applyFont="1" applyFill="1" applyBorder="1"/>
    <xf numFmtId="0" fontId="3" fillId="0" borderId="5" xfId="0" applyNumberFormat="1" applyFont="1" applyFill="1" applyBorder="1"/>
    <xf numFmtId="0" fontId="6" fillId="0" borderId="5" xfId="0" applyNumberFormat="1" applyFont="1" applyFill="1" applyBorder="1"/>
    <xf numFmtId="164" fontId="5" fillId="0" borderId="5" xfId="0" applyNumberFormat="1" applyFont="1" applyFill="1" applyBorder="1"/>
    <xf numFmtId="165" fontId="6" fillId="0" borderId="6" xfId="0" applyNumberFormat="1" applyFont="1" applyFill="1" applyBorder="1"/>
    <xf numFmtId="0" fontId="1" fillId="0" borderId="4" xfId="0" applyNumberFormat="1" applyFont="1" applyFill="1" applyBorder="1"/>
    <xf numFmtId="0" fontId="1" fillId="0" borderId="5" xfId="0" applyNumberFormat="1" applyFont="1" applyFill="1" applyBorder="1"/>
    <xf numFmtId="0" fontId="6" fillId="0" borderId="0" xfId="0" applyNumberFormat="1" applyFont="1" applyFill="1" applyBorder="1"/>
    <xf numFmtId="0" fontId="0" fillId="0" borderId="0" xfId="0" applyBorder="1"/>
    <xf numFmtId="0" fontId="0" fillId="0" borderId="5" xfId="0" applyNumberFormat="1" applyFont="1" applyFill="1" applyBorder="1"/>
    <xf numFmtId="0" fontId="9" fillId="0" borderId="5" xfId="0" applyNumberFormat="1" applyFont="1" applyFill="1" applyBorder="1"/>
    <xf numFmtId="0" fontId="5" fillId="0" borderId="2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9" fillId="0" borderId="2" xfId="0" applyNumberFormat="1" applyFont="1" applyFill="1" applyBorder="1" applyAlignment="1">
      <alignment wrapText="1"/>
    </xf>
    <xf numFmtId="0" fontId="3" fillId="0" borderId="2" xfId="0" applyNumberFormat="1" applyFont="1" applyFill="1" applyBorder="1" applyAlignment="1">
      <alignment wrapText="1"/>
    </xf>
    <xf numFmtId="0" fontId="11" fillId="0" borderId="5" xfId="0" applyNumberFormat="1" applyFont="1" applyFill="1" applyBorder="1"/>
    <xf numFmtId="0" fontId="12" fillId="0" borderId="0" xfId="0" applyNumberFormat="1" applyFont="1" applyFill="1" applyBorder="1"/>
    <xf numFmtId="0" fontId="0" fillId="0" borderId="5" xfId="0" applyBorder="1"/>
    <xf numFmtId="0" fontId="10" fillId="0" borderId="5" xfId="0" applyFont="1" applyBorder="1"/>
    <xf numFmtId="0" fontId="11" fillId="0" borderId="5" xfId="0" applyFont="1" applyBorder="1"/>
    <xf numFmtId="0" fontId="1" fillId="0" borderId="7" xfId="0" applyNumberFormat="1" applyFont="1" applyFill="1" applyBorder="1"/>
    <xf numFmtId="0" fontId="0" fillId="0" borderId="0" xfId="0" applyNumberFormat="1" applyFont="1" applyFill="1" applyBorder="1"/>
    <xf numFmtId="0" fontId="13" fillId="0" borderId="5" xfId="0" applyNumberFormat="1" applyFont="1" applyFill="1" applyBorder="1" applyAlignment="1">
      <alignment horizontal="center" wrapText="1"/>
    </xf>
    <xf numFmtId="0" fontId="0" fillId="0" borderId="0" xfId="0" applyFont="1"/>
    <xf numFmtId="0" fontId="11" fillId="0" borderId="3" xfId="0" applyNumberFormat="1" applyFont="1" applyFill="1" applyBorder="1" applyAlignment="1">
      <alignment horizontal="center" wrapText="1"/>
    </xf>
    <xf numFmtId="0" fontId="11" fillId="0" borderId="6" xfId="0" applyNumberFormat="1" applyFont="1" applyFill="1" applyBorder="1" applyAlignment="1">
      <alignment horizontal="center"/>
    </xf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3" fillId="0" borderId="9" xfId="0" applyNumberFormat="1" applyFont="1" applyFill="1" applyBorder="1"/>
    <xf numFmtId="0" fontId="9" fillId="0" borderId="9" xfId="0" applyNumberFormat="1" applyFont="1" applyFill="1" applyBorder="1"/>
    <xf numFmtId="0" fontId="0" fillId="0" borderId="9" xfId="0" applyNumberFormat="1" applyFont="1" applyFill="1" applyBorder="1"/>
    <xf numFmtId="0" fontId="11" fillId="0" borderId="10" xfId="0" applyNumberFormat="1" applyFont="1" applyFill="1" applyBorder="1" applyAlignment="1">
      <alignment horizontal="center"/>
    </xf>
    <xf numFmtId="0" fontId="0" fillId="0" borderId="2" xfId="0" applyBorder="1"/>
    <xf numFmtId="0" fontId="11" fillId="0" borderId="3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" xfId="0" applyNumberFormat="1" applyFont="1" applyFill="1" applyBorder="1"/>
    <xf numFmtId="0" fontId="0" fillId="0" borderId="4" xfId="0" applyNumberFormat="1" applyFont="1" applyFill="1" applyBorder="1"/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14" fillId="0" borderId="14" xfId="0" applyFont="1" applyBorder="1" applyAlignment="1">
      <alignment horizontal="center"/>
    </xf>
    <xf numFmtId="0" fontId="14" fillId="0" borderId="15" xfId="0" applyNumberFormat="1" applyFont="1" applyFill="1" applyBorder="1" applyAlignment="1">
      <alignment horizontal="center"/>
    </xf>
    <xf numFmtId="0" fontId="14" fillId="0" borderId="14" xfId="0" applyNumberFormat="1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</cellXfs>
  <cellStyles count="45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  <cellStyle name="Просмотренная гиперссылка" xfId="30" builtinId="9" hidden="1"/>
    <cellStyle name="Просмотренная гиперссылка" xfId="32" builtinId="9" hidden="1"/>
    <cellStyle name="Просмотренная гиперссылка" xfId="34" builtinId="9" hidden="1"/>
    <cellStyle name="Просмотренная гиперссылка" xfId="36" builtinId="9" hidden="1"/>
    <cellStyle name="Просмотренная гиперссылка" xfId="38" builtinId="9" hidden="1"/>
    <cellStyle name="Просмотренная гиперссылка" xfId="40" builtinId="9" hidden="1"/>
    <cellStyle name="Просмотренная гиперссылка" xfId="42" builtinId="9" hidden="1"/>
    <cellStyle name="Просмотренная гиперссылка" xfId="44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1</xdr:row>
      <xdr:rowOff>127000</xdr:rowOff>
    </xdr:from>
    <xdr:to>
      <xdr:col>6</xdr:col>
      <xdr:colOff>406400</xdr:colOff>
      <xdr:row>5</xdr:row>
      <xdr:rowOff>88900</xdr:rowOff>
    </xdr:to>
    <xdr:pic>
      <xdr:nvPicPr>
        <xdr:cNvPr id="2" name="Picture 1" descr="лейбл_горснег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393700"/>
          <a:ext cx="2197100" cy="165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647700</xdr:colOff>
      <xdr:row>3</xdr:row>
      <xdr:rowOff>63500</xdr:rowOff>
    </xdr:from>
    <xdr:to>
      <xdr:col>3</xdr:col>
      <xdr:colOff>165100</xdr:colOff>
      <xdr:row>3</xdr:row>
      <xdr:rowOff>635000</xdr:rowOff>
    </xdr:to>
    <xdr:pic>
      <xdr:nvPicPr>
        <xdr:cNvPr id="3" name="Picture 2" descr="бауфлекс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900" y="863600"/>
          <a:ext cx="9906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139700</xdr:colOff>
      <xdr:row>3</xdr:row>
      <xdr:rowOff>63500</xdr:rowOff>
    </xdr:from>
    <xdr:to>
      <xdr:col>3</xdr:col>
      <xdr:colOff>749300</xdr:colOff>
      <xdr:row>3</xdr:row>
      <xdr:rowOff>673100</xdr:rowOff>
    </xdr:to>
    <xdr:pic>
      <xdr:nvPicPr>
        <xdr:cNvPr id="4" name="Picture 3" descr="дефо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8636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3</xdr:row>
      <xdr:rowOff>114300</xdr:rowOff>
    </xdr:from>
    <xdr:to>
      <xdr:col>1</xdr:col>
      <xdr:colOff>546100</xdr:colOff>
      <xdr:row>3</xdr:row>
      <xdr:rowOff>647700</xdr:rowOff>
    </xdr:to>
    <xdr:pic>
      <xdr:nvPicPr>
        <xdr:cNvPr id="5" name="Picture 4" descr="logo CCCP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14400"/>
          <a:ext cx="21971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355600</xdr:colOff>
      <xdr:row>1</xdr:row>
      <xdr:rowOff>88900</xdr:rowOff>
    </xdr:from>
    <xdr:to>
      <xdr:col>7</xdr:col>
      <xdr:colOff>457200</xdr:colOff>
      <xdr:row>5</xdr:row>
      <xdr:rowOff>50800</xdr:rowOff>
    </xdr:to>
    <xdr:pic>
      <xdr:nvPicPr>
        <xdr:cNvPr id="2" name="Picture 1" descr="лейбл_горснег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300" y="355600"/>
          <a:ext cx="2197100" cy="165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215900</xdr:colOff>
      <xdr:row>3</xdr:row>
      <xdr:rowOff>76200</xdr:rowOff>
    </xdr:from>
    <xdr:to>
      <xdr:col>3</xdr:col>
      <xdr:colOff>546100</xdr:colOff>
      <xdr:row>3</xdr:row>
      <xdr:rowOff>647700</xdr:rowOff>
    </xdr:to>
    <xdr:pic>
      <xdr:nvPicPr>
        <xdr:cNvPr id="3" name="Picture 2" descr="бауфлекс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876300"/>
          <a:ext cx="9906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546100</xdr:colOff>
      <xdr:row>3</xdr:row>
      <xdr:rowOff>63500</xdr:rowOff>
    </xdr:from>
    <xdr:to>
      <xdr:col>4</xdr:col>
      <xdr:colOff>495300</xdr:colOff>
      <xdr:row>3</xdr:row>
      <xdr:rowOff>673100</xdr:rowOff>
    </xdr:to>
    <xdr:pic>
      <xdr:nvPicPr>
        <xdr:cNvPr id="4" name="Picture 3" descr="дефо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7400" y="8636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3</xdr:row>
      <xdr:rowOff>114300</xdr:rowOff>
    </xdr:from>
    <xdr:to>
      <xdr:col>2</xdr:col>
      <xdr:colOff>152400</xdr:colOff>
      <xdr:row>3</xdr:row>
      <xdr:rowOff>647700</xdr:rowOff>
    </xdr:to>
    <xdr:pic>
      <xdr:nvPicPr>
        <xdr:cNvPr id="5" name="Picture 4" descr="logo CCCP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14400"/>
          <a:ext cx="21971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1</xdr:row>
      <xdr:rowOff>25400</xdr:rowOff>
    </xdr:from>
    <xdr:to>
      <xdr:col>6</xdr:col>
      <xdr:colOff>76200</xdr:colOff>
      <xdr:row>4</xdr:row>
      <xdr:rowOff>190500</xdr:rowOff>
    </xdr:to>
    <xdr:pic>
      <xdr:nvPicPr>
        <xdr:cNvPr id="2" name="Picture 1" descr="лейбл_горснег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92100"/>
          <a:ext cx="2197100" cy="165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165100</xdr:colOff>
      <xdr:row>3</xdr:row>
      <xdr:rowOff>114300</xdr:rowOff>
    </xdr:from>
    <xdr:to>
      <xdr:col>3</xdr:col>
      <xdr:colOff>381000</xdr:colOff>
      <xdr:row>3</xdr:row>
      <xdr:rowOff>685800</xdr:rowOff>
    </xdr:to>
    <xdr:pic>
      <xdr:nvPicPr>
        <xdr:cNvPr id="3" name="Picture 2" descr="бауфлекс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300" y="914400"/>
          <a:ext cx="9906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469900</xdr:colOff>
      <xdr:row>3</xdr:row>
      <xdr:rowOff>114300</xdr:rowOff>
    </xdr:from>
    <xdr:to>
      <xdr:col>3</xdr:col>
      <xdr:colOff>1079500</xdr:colOff>
      <xdr:row>3</xdr:row>
      <xdr:rowOff>723900</xdr:rowOff>
    </xdr:to>
    <xdr:pic>
      <xdr:nvPicPr>
        <xdr:cNvPr id="4" name="Picture 3" descr="дефо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9300" y="9144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3</xdr:row>
      <xdr:rowOff>139700</xdr:rowOff>
    </xdr:from>
    <xdr:to>
      <xdr:col>2</xdr:col>
      <xdr:colOff>0</xdr:colOff>
      <xdr:row>3</xdr:row>
      <xdr:rowOff>673100</xdr:rowOff>
    </xdr:to>
    <xdr:pic>
      <xdr:nvPicPr>
        <xdr:cNvPr id="5" name="Picture 4" descr="logo CCCP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100" y="939800"/>
          <a:ext cx="21971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1</xdr:row>
      <xdr:rowOff>12700</xdr:rowOff>
    </xdr:from>
    <xdr:to>
      <xdr:col>5</xdr:col>
      <xdr:colOff>228600</xdr:colOff>
      <xdr:row>5</xdr:row>
      <xdr:rowOff>25400</xdr:rowOff>
    </xdr:to>
    <xdr:pic>
      <xdr:nvPicPr>
        <xdr:cNvPr id="2" name="Picture 1" descr="лейбл_горснег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600" y="279400"/>
          <a:ext cx="2184400" cy="166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711200</xdr:colOff>
      <xdr:row>3</xdr:row>
      <xdr:rowOff>38100</xdr:rowOff>
    </xdr:from>
    <xdr:to>
      <xdr:col>3</xdr:col>
      <xdr:colOff>114300</xdr:colOff>
      <xdr:row>3</xdr:row>
      <xdr:rowOff>609600</xdr:rowOff>
    </xdr:to>
    <xdr:pic>
      <xdr:nvPicPr>
        <xdr:cNvPr id="3" name="Picture 2" descr="бауфлекс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0" y="838200"/>
          <a:ext cx="10287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215901</xdr:colOff>
      <xdr:row>3</xdr:row>
      <xdr:rowOff>12700</xdr:rowOff>
    </xdr:from>
    <xdr:to>
      <xdr:col>3</xdr:col>
      <xdr:colOff>825501</xdr:colOff>
      <xdr:row>3</xdr:row>
      <xdr:rowOff>660400</xdr:rowOff>
    </xdr:to>
    <xdr:pic>
      <xdr:nvPicPr>
        <xdr:cNvPr id="4" name="Picture 3" descr="дефо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4101" y="812800"/>
          <a:ext cx="6096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3</xdr:row>
      <xdr:rowOff>38100</xdr:rowOff>
    </xdr:from>
    <xdr:to>
      <xdr:col>1</xdr:col>
      <xdr:colOff>660400</xdr:colOff>
      <xdr:row>3</xdr:row>
      <xdr:rowOff>571500</xdr:rowOff>
    </xdr:to>
    <xdr:pic>
      <xdr:nvPicPr>
        <xdr:cNvPr id="5" name="Picture 4" descr="logo CCCP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38200"/>
          <a:ext cx="23368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228600</xdr:rowOff>
    </xdr:from>
    <xdr:to>
      <xdr:col>6</xdr:col>
      <xdr:colOff>596900</xdr:colOff>
      <xdr:row>4</xdr:row>
      <xdr:rowOff>177800</xdr:rowOff>
    </xdr:to>
    <xdr:pic>
      <xdr:nvPicPr>
        <xdr:cNvPr id="2" name="Picture 1" descr="лейбл_горснег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28600"/>
          <a:ext cx="2197100" cy="166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469900</xdr:colOff>
      <xdr:row>3</xdr:row>
      <xdr:rowOff>88900</xdr:rowOff>
    </xdr:from>
    <xdr:to>
      <xdr:col>3</xdr:col>
      <xdr:colOff>177800</xdr:colOff>
      <xdr:row>3</xdr:row>
      <xdr:rowOff>660400</xdr:rowOff>
    </xdr:to>
    <xdr:pic>
      <xdr:nvPicPr>
        <xdr:cNvPr id="3" name="Picture 2" descr="бауфлекс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889000"/>
          <a:ext cx="9779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406400</xdr:colOff>
      <xdr:row>3</xdr:row>
      <xdr:rowOff>63500</xdr:rowOff>
    </xdr:from>
    <xdr:to>
      <xdr:col>3</xdr:col>
      <xdr:colOff>1083733</xdr:colOff>
      <xdr:row>3</xdr:row>
      <xdr:rowOff>698500</xdr:rowOff>
    </xdr:to>
    <xdr:pic>
      <xdr:nvPicPr>
        <xdr:cNvPr id="4" name="Picture 3" descr="дефо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63600"/>
          <a:ext cx="677333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114300</xdr:rowOff>
    </xdr:from>
    <xdr:to>
      <xdr:col>1</xdr:col>
      <xdr:colOff>546100</xdr:colOff>
      <xdr:row>3</xdr:row>
      <xdr:rowOff>647700</xdr:rowOff>
    </xdr:to>
    <xdr:pic>
      <xdr:nvPicPr>
        <xdr:cNvPr id="5" name="Picture 4" descr="logo CCCP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914400"/>
          <a:ext cx="23241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177800</xdr:colOff>
      <xdr:row>0</xdr:row>
      <xdr:rowOff>254000</xdr:rowOff>
    </xdr:from>
    <xdr:to>
      <xdr:col>8</xdr:col>
      <xdr:colOff>88900</xdr:colOff>
      <xdr:row>4</xdr:row>
      <xdr:rowOff>177800</xdr:rowOff>
    </xdr:to>
    <xdr:pic>
      <xdr:nvPicPr>
        <xdr:cNvPr id="2" name="Picture 1" descr="лейбл_горснег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8900" y="254000"/>
          <a:ext cx="2197100" cy="166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1028700</xdr:colOff>
      <xdr:row>3</xdr:row>
      <xdr:rowOff>114300</xdr:rowOff>
    </xdr:from>
    <xdr:to>
      <xdr:col>4</xdr:col>
      <xdr:colOff>139700</xdr:colOff>
      <xdr:row>3</xdr:row>
      <xdr:rowOff>685800</xdr:rowOff>
    </xdr:to>
    <xdr:pic>
      <xdr:nvPicPr>
        <xdr:cNvPr id="3" name="Picture 2" descr="бауфлекс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5200" y="914400"/>
          <a:ext cx="914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177800</xdr:colOff>
      <xdr:row>3</xdr:row>
      <xdr:rowOff>50800</xdr:rowOff>
    </xdr:from>
    <xdr:to>
      <xdr:col>5</xdr:col>
      <xdr:colOff>101600</xdr:colOff>
      <xdr:row>3</xdr:row>
      <xdr:rowOff>723900</xdr:rowOff>
    </xdr:to>
    <xdr:pic>
      <xdr:nvPicPr>
        <xdr:cNvPr id="4" name="Picture 3" descr="дефо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700" y="850900"/>
          <a:ext cx="635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3</xdr:row>
      <xdr:rowOff>127000</xdr:rowOff>
    </xdr:from>
    <xdr:to>
      <xdr:col>2</xdr:col>
      <xdr:colOff>965200</xdr:colOff>
      <xdr:row>3</xdr:row>
      <xdr:rowOff>660400</xdr:rowOff>
    </xdr:to>
    <xdr:pic>
      <xdr:nvPicPr>
        <xdr:cNvPr id="5" name="Picture 4" descr="logo CCCP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27100"/>
          <a:ext cx="2095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F10" sqref="F10"/>
    </sheetView>
  </sheetViews>
  <sheetFormatPr baseColWidth="10" defaultColWidth="8.7109375" defaultRowHeight="13" x14ac:dyDescent="0"/>
  <cols>
    <col min="1" max="1" width="19.42578125" customWidth="1"/>
    <col min="2" max="2" width="7.85546875" customWidth="1"/>
  </cols>
  <sheetData>
    <row r="1" spans="1:3" ht="21">
      <c r="A1" s="1" t="s">
        <v>56</v>
      </c>
      <c r="B1" s="1"/>
    </row>
    <row r="2" spans="1:3" ht="21">
      <c r="A2" s="1" t="s">
        <v>1</v>
      </c>
      <c r="B2" s="1"/>
    </row>
    <row r="3" spans="1:3" ht="21">
      <c r="A3" s="1"/>
      <c r="B3" s="1"/>
    </row>
    <row r="4" spans="1:3" ht="75.75" customHeight="1">
      <c r="A4" s="4"/>
      <c r="B4" s="4"/>
    </row>
    <row r="5" spans="1:3" ht="16">
      <c r="A5" s="7" t="s">
        <v>3</v>
      </c>
      <c r="B5" s="7"/>
    </row>
    <row r="6" spans="1:3" ht="16">
      <c r="A6" s="7" t="s">
        <v>4</v>
      </c>
      <c r="B6" s="7"/>
    </row>
    <row r="7" spans="1:3">
      <c r="A7" s="10" t="s">
        <v>5</v>
      </c>
      <c r="B7" s="10"/>
    </row>
    <row r="8" spans="1:3">
      <c r="A8" s="10"/>
      <c r="B8" s="10"/>
    </row>
    <row r="9" spans="1:3" ht="18">
      <c r="A9" s="56" t="s">
        <v>78</v>
      </c>
      <c r="B9" s="56"/>
      <c r="C9" s="56"/>
    </row>
    <row r="10" spans="1:3">
      <c r="A10" s="38" t="s">
        <v>7</v>
      </c>
      <c r="B10" s="38" t="s">
        <v>77</v>
      </c>
      <c r="C10" s="59" t="s">
        <v>6</v>
      </c>
    </row>
    <row r="11" spans="1:3" s="39" customFormat="1">
      <c r="A11" s="17" t="s">
        <v>14</v>
      </c>
      <c r="B11" s="17" t="s">
        <v>75</v>
      </c>
      <c r="C11" s="35">
        <v>1</v>
      </c>
    </row>
    <row r="12" spans="1:3" s="39" customFormat="1">
      <c r="A12" s="17" t="s">
        <v>21</v>
      </c>
      <c r="B12" s="17" t="s">
        <v>75</v>
      </c>
      <c r="C12" s="35">
        <v>2</v>
      </c>
    </row>
    <row r="13" spans="1:3" s="39" customFormat="1">
      <c r="A13" s="17" t="s">
        <v>23</v>
      </c>
      <c r="B13" s="17" t="s">
        <v>75</v>
      </c>
      <c r="C13" s="35">
        <v>3</v>
      </c>
    </row>
    <row r="14" spans="1:3" s="39" customFormat="1">
      <c r="A14" s="25" t="s">
        <v>27</v>
      </c>
      <c r="B14" s="25" t="s">
        <v>75</v>
      </c>
      <c r="C14" s="34">
        <v>4</v>
      </c>
    </row>
    <row r="15" spans="1:3" s="39" customFormat="1">
      <c r="A15" s="25" t="s">
        <v>18</v>
      </c>
      <c r="B15" s="25" t="s">
        <v>75</v>
      </c>
      <c r="C15" s="34">
        <v>5</v>
      </c>
    </row>
    <row r="16" spans="1:3" s="39" customFormat="1">
      <c r="A16" s="25" t="s">
        <v>30</v>
      </c>
      <c r="B16" s="25" t="s">
        <v>75</v>
      </c>
      <c r="C16" s="34">
        <v>6</v>
      </c>
    </row>
    <row r="17" spans="1:3" s="39" customFormat="1">
      <c r="A17" s="25" t="s">
        <v>35</v>
      </c>
      <c r="B17" s="25" t="s">
        <v>75</v>
      </c>
      <c r="C17" s="34">
        <v>6</v>
      </c>
    </row>
    <row r="18" spans="1:3" s="39" customFormat="1">
      <c r="A18" s="25" t="s">
        <v>28</v>
      </c>
      <c r="B18" s="25" t="s">
        <v>75</v>
      </c>
      <c r="C18" s="34">
        <v>8</v>
      </c>
    </row>
    <row r="19" spans="1:3" s="39" customFormat="1">
      <c r="A19" s="25" t="s">
        <v>37</v>
      </c>
      <c r="B19" s="25" t="s">
        <v>75</v>
      </c>
      <c r="C19" s="34">
        <v>9</v>
      </c>
    </row>
    <row r="20" spans="1:3" s="39" customFormat="1">
      <c r="A20" s="25" t="s">
        <v>29</v>
      </c>
      <c r="B20" s="25" t="s">
        <v>75</v>
      </c>
      <c r="C20" s="34">
        <v>10</v>
      </c>
    </row>
    <row r="21" spans="1:3" s="39" customFormat="1">
      <c r="A21" s="25" t="s">
        <v>33</v>
      </c>
      <c r="B21" s="25" t="s">
        <v>75</v>
      </c>
      <c r="C21" s="34">
        <v>11</v>
      </c>
    </row>
    <row r="22" spans="1:3" s="39" customFormat="1">
      <c r="A22" s="25" t="s">
        <v>38</v>
      </c>
      <c r="B22" s="25" t="s">
        <v>75</v>
      </c>
      <c r="C22" s="34">
        <v>12</v>
      </c>
    </row>
    <row r="23" spans="1:3" s="39" customFormat="1">
      <c r="A23" s="25" t="s">
        <v>45</v>
      </c>
      <c r="B23" s="25" t="s">
        <v>75</v>
      </c>
      <c r="C23" s="34">
        <v>13</v>
      </c>
    </row>
    <row r="24" spans="1:3" s="39" customFormat="1">
      <c r="A24" s="25" t="s">
        <v>63</v>
      </c>
      <c r="B24" s="25" t="s">
        <v>75</v>
      </c>
      <c r="C24" s="34">
        <v>14</v>
      </c>
    </row>
    <row r="25" spans="1:3" s="39" customFormat="1">
      <c r="A25" s="25" t="s">
        <v>66</v>
      </c>
      <c r="B25" s="25" t="s">
        <v>75</v>
      </c>
      <c r="C25" s="34">
        <v>15</v>
      </c>
    </row>
    <row r="26" spans="1:3" s="39" customFormat="1">
      <c r="A26" s="25" t="s">
        <v>68</v>
      </c>
      <c r="B26" s="25" t="s">
        <v>75</v>
      </c>
      <c r="C26" s="34">
        <v>16</v>
      </c>
    </row>
    <row r="27" spans="1:3" s="39" customFormat="1">
      <c r="A27" s="25" t="s">
        <v>72</v>
      </c>
      <c r="B27" s="25" t="s">
        <v>75</v>
      </c>
      <c r="C27" s="34">
        <v>17</v>
      </c>
    </row>
    <row r="28" spans="1:3">
      <c r="A28" s="36"/>
      <c r="B28" s="37"/>
      <c r="C28" s="24"/>
    </row>
    <row r="29" spans="1:3" ht="18">
      <c r="A29" s="57" t="s">
        <v>79</v>
      </c>
      <c r="B29" s="58"/>
      <c r="C29" s="58"/>
    </row>
    <row r="30" spans="1:3">
      <c r="A30" s="38" t="s">
        <v>7</v>
      </c>
      <c r="B30" s="38" t="s">
        <v>77</v>
      </c>
      <c r="C30" s="59" t="s">
        <v>6</v>
      </c>
    </row>
    <row r="31" spans="1:3" s="39" customFormat="1">
      <c r="A31" s="17" t="s">
        <v>41</v>
      </c>
      <c r="B31" s="17" t="s">
        <v>76</v>
      </c>
      <c r="C31" s="35">
        <v>1</v>
      </c>
    </row>
    <row r="32" spans="1:3" s="39" customFormat="1">
      <c r="A32" s="17" t="s">
        <v>43</v>
      </c>
      <c r="B32" s="17" t="s">
        <v>76</v>
      </c>
      <c r="C32" s="35">
        <v>2</v>
      </c>
    </row>
    <row r="33" spans="1:3" s="39" customFormat="1">
      <c r="A33" s="17" t="s">
        <v>61</v>
      </c>
      <c r="B33" s="17" t="s">
        <v>76</v>
      </c>
      <c r="C33" s="35">
        <v>3</v>
      </c>
    </row>
    <row r="34" spans="1:3" s="39" customFormat="1">
      <c r="A34" s="25" t="s">
        <v>65</v>
      </c>
      <c r="B34" s="25" t="s">
        <v>76</v>
      </c>
      <c r="C34" s="34">
        <v>4</v>
      </c>
    </row>
    <row r="35" spans="1:3" s="39" customFormat="1">
      <c r="A35" s="25" t="s">
        <v>70</v>
      </c>
      <c r="B35" s="25" t="s">
        <v>76</v>
      </c>
      <c r="C35" s="34">
        <v>5</v>
      </c>
    </row>
    <row r="36" spans="1:3" s="39" customFormat="1">
      <c r="A36" s="25" t="s">
        <v>74</v>
      </c>
      <c r="B36" s="25" t="s">
        <v>76</v>
      </c>
      <c r="C36" s="34">
        <v>6</v>
      </c>
    </row>
  </sheetData>
  <mergeCells count="2">
    <mergeCell ref="A9:C9"/>
    <mergeCell ref="A29:C29"/>
  </mergeCells>
  <pageMargins left="0.75000000000000011" right="0.75000000000000011" top="1" bottom="1" header="0.5" footer="0.5"/>
  <pageSetup paperSize="9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J4" sqref="J4"/>
    </sheetView>
  </sheetViews>
  <sheetFormatPr baseColWidth="10" defaultColWidth="8.7109375" defaultRowHeight="13" x14ac:dyDescent="0"/>
  <cols>
    <col min="1" max="1" width="4.42578125" customWidth="1"/>
    <col min="2" max="2" width="19.42578125" customWidth="1"/>
    <col min="3" max="5" width="7.42578125" customWidth="1"/>
    <col min="6" max="6" width="10" customWidth="1"/>
    <col min="7" max="9" width="6.140625" customWidth="1"/>
  </cols>
  <sheetData>
    <row r="1" spans="1:9" ht="21">
      <c r="A1" s="1" t="s">
        <v>56</v>
      </c>
      <c r="C1" s="1"/>
      <c r="D1" s="1"/>
      <c r="E1" s="1"/>
      <c r="F1" s="1"/>
      <c r="G1" s="1"/>
      <c r="H1" s="1"/>
      <c r="I1" s="1"/>
    </row>
    <row r="2" spans="1:9" ht="21">
      <c r="A2" s="1" t="s">
        <v>1</v>
      </c>
      <c r="C2" s="1"/>
      <c r="D2" s="1"/>
      <c r="E2" s="1"/>
      <c r="F2" s="1"/>
      <c r="G2" s="1"/>
      <c r="H2" s="1"/>
      <c r="I2" s="1"/>
    </row>
    <row r="3" spans="1:9" ht="21">
      <c r="A3" s="1"/>
      <c r="C3" s="1"/>
      <c r="D3" s="1"/>
      <c r="E3" s="1"/>
      <c r="F3" s="1"/>
      <c r="G3" s="1"/>
      <c r="H3" s="1"/>
      <c r="I3" s="1"/>
    </row>
    <row r="4" spans="1:9" ht="75.75" customHeight="1">
      <c r="A4" s="4"/>
      <c r="C4" s="4"/>
      <c r="D4" s="4"/>
      <c r="E4" s="4"/>
      <c r="F4" s="4"/>
      <c r="G4" s="4"/>
      <c r="H4" s="4"/>
      <c r="I4" s="4"/>
    </row>
    <row r="5" spans="1:9" ht="16">
      <c r="A5" s="7" t="s">
        <v>3</v>
      </c>
      <c r="C5" s="7"/>
      <c r="D5" s="7"/>
      <c r="E5" s="7"/>
      <c r="F5" s="7"/>
      <c r="G5" s="7"/>
      <c r="H5" s="7"/>
      <c r="I5" s="7"/>
    </row>
    <row r="6" spans="1:9" ht="16">
      <c r="A6" s="7" t="s">
        <v>4</v>
      </c>
      <c r="C6" s="7"/>
      <c r="D6" s="7"/>
      <c r="E6" s="7"/>
      <c r="F6" s="7"/>
      <c r="G6" s="7"/>
      <c r="H6" s="7"/>
      <c r="I6" s="7"/>
    </row>
    <row r="7" spans="1:9" ht="14" thickBot="1">
      <c r="A7" s="10" t="s">
        <v>5</v>
      </c>
      <c r="C7" s="10"/>
      <c r="D7" s="10"/>
      <c r="E7" s="10"/>
      <c r="F7" s="10"/>
      <c r="G7" s="10"/>
      <c r="H7" s="10"/>
      <c r="I7" s="10"/>
    </row>
    <row r="8" spans="1:9" ht="30">
      <c r="A8" s="53" t="s">
        <v>80</v>
      </c>
      <c r="B8" s="28" t="s">
        <v>7</v>
      </c>
      <c r="C8" s="27" t="s">
        <v>51</v>
      </c>
      <c r="D8" s="27" t="s">
        <v>52</v>
      </c>
      <c r="E8" s="27" t="s">
        <v>53</v>
      </c>
      <c r="F8" s="29" t="s">
        <v>54</v>
      </c>
      <c r="G8" s="30" t="s">
        <v>55</v>
      </c>
      <c r="H8" s="30" t="s">
        <v>57</v>
      </c>
      <c r="I8" s="40" t="s">
        <v>6</v>
      </c>
    </row>
    <row r="9" spans="1:9" ht="15">
      <c r="A9" s="54"/>
      <c r="B9" s="52" t="s">
        <v>14</v>
      </c>
      <c r="C9" s="17">
        <v>1</v>
      </c>
      <c r="D9" s="17">
        <f>VLOOKUP(B9,'финал 2'!A$9:B$23,2,FALSE)</f>
        <v>1</v>
      </c>
      <c r="E9" s="17">
        <f>VLOOKUP(B9,'финал 3'!A$9:B$23,2,FALSE)</f>
        <v>1</v>
      </c>
      <c r="F9" s="26">
        <f t="shared" ref="F9:F23" si="0">SUM(C9:E9)</f>
        <v>3</v>
      </c>
      <c r="G9" s="31">
        <v>-2</v>
      </c>
      <c r="H9" s="25">
        <f>F9+G9</f>
        <v>1</v>
      </c>
      <c r="I9" s="41">
        <v>1</v>
      </c>
    </row>
    <row r="10" spans="1:9" ht="15">
      <c r="A10" s="54"/>
      <c r="B10" s="52" t="s">
        <v>21</v>
      </c>
      <c r="C10" s="17">
        <v>3</v>
      </c>
      <c r="D10" s="17">
        <f>VLOOKUP(B10,'финал 2'!A$9:B$23,2,FALSE)</f>
        <v>2</v>
      </c>
      <c r="E10" s="17">
        <f>VLOOKUP(B10,'финал 3'!A$9:B$23,2,FALSE)</f>
        <v>2</v>
      </c>
      <c r="F10" s="26">
        <f t="shared" si="0"/>
        <v>7</v>
      </c>
      <c r="G10" s="31">
        <v>-1</v>
      </c>
      <c r="H10" s="25">
        <f t="shared" ref="H10:H23" si="1">F10+G10</f>
        <v>6</v>
      </c>
      <c r="I10" s="41">
        <v>2</v>
      </c>
    </row>
    <row r="11" spans="1:9" ht="15">
      <c r="A11" s="54"/>
      <c r="B11" s="52" t="s">
        <v>23</v>
      </c>
      <c r="C11" s="22">
        <v>4</v>
      </c>
      <c r="D11" s="17">
        <f>VLOOKUP(B11,'финал 2'!A$9:B$23,2,FALSE)</f>
        <v>3</v>
      </c>
      <c r="E11" s="17">
        <f>VLOOKUP(B11,'финал 3'!A$9:B$23,2,FALSE)</f>
        <v>3</v>
      </c>
      <c r="F11" s="26">
        <f t="shared" si="0"/>
        <v>10</v>
      </c>
      <c r="G11" s="31">
        <v>-1</v>
      </c>
      <c r="H11" s="25">
        <f t="shared" si="1"/>
        <v>9</v>
      </c>
      <c r="I11" s="41">
        <v>3</v>
      </c>
    </row>
    <row r="12" spans="1:9" ht="15">
      <c r="A12" s="54"/>
      <c r="B12" s="52" t="s">
        <v>27</v>
      </c>
      <c r="C12" s="22">
        <v>5</v>
      </c>
      <c r="D12" s="17">
        <f>VLOOKUP(B12,'финал 2'!A$9:B$23,2,FALSE)</f>
        <v>5</v>
      </c>
      <c r="E12" s="17">
        <f>VLOOKUP(B12,'финал 3'!A$9:B$23,2,FALSE)</f>
        <v>4</v>
      </c>
      <c r="F12" s="26">
        <f t="shared" si="0"/>
        <v>14</v>
      </c>
      <c r="G12" s="25"/>
      <c r="H12" s="25">
        <f t="shared" si="1"/>
        <v>14</v>
      </c>
      <c r="I12" s="41">
        <v>4</v>
      </c>
    </row>
    <row r="13" spans="1:9" ht="15">
      <c r="A13" s="54"/>
      <c r="B13" s="52" t="s">
        <v>18</v>
      </c>
      <c r="C13" s="17">
        <v>2</v>
      </c>
      <c r="D13" s="17">
        <f>VLOOKUP(B13,'финал 2'!A$9:B$23,2,FALSE)</f>
        <v>4</v>
      </c>
      <c r="E13" s="17">
        <f>VLOOKUP(B13,'финал 3'!A$9:B$23,2,FALSE)</f>
        <v>14</v>
      </c>
      <c r="F13" s="26">
        <f t="shared" si="0"/>
        <v>20</v>
      </c>
      <c r="G13" s="25"/>
      <c r="H13" s="25">
        <f t="shared" si="1"/>
        <v>20</v>
      </c>
      <c r="I13" s="41">
        <v>5</v>
      </c>
    </row>
    <row r="14" spans="1:9" ht="15">
      <c r="A14" s="54"/>
      <c r="B14" s="21" t="s">
        <v>30</v>
      </c>
      <c r="C14" s="22">
        <v>8</v>
      </c>
      <c r="D14" s="17">
        <f>VLOOKUP(B14,'финал 2'!A$9:B$23,2,FALSE)</f>
        <v>7</v>
      </c>
      <c r="E14" s="17">
        <f>VLOOKUP(B14,'финал 3'!A$9:B$23,2,FALSE)</f>
        <v>6</v>
      </c>
      <c r="F14" s="26">
        <f t="shared" si="0"/>
        <v>21</v>
      </c>
      <c r="G14" s="25"/>
      <c r="H14" s="25">
        <f t="shared" si="1"/>
        <v>21</v>
      </c>
      <c r="I14" s="41">
        <v>6</v>
      </c>
    </row>
    <row r="15" spans="1:9" ht="15">
      <c r="A15" s="54"/>
      <c r="B15" s="21" t="s">
        <v>35</v>
      </c>
      <c r="C15" s="22">
        <v>10</v>
      </c>
      <c r="D15" s="17">
        <f>VLOOKUP(B15,'финал 2'!A$9:B$23,2,FALSE)</f>
        <v>6</v>
      </c>
      <c r="E15" s="17">
        <f>VLOOKUP(B15,'финал 3'!A$9:B$23,2,FALSE)</f>
        <v>5</v>
      </c>
      <c r="F15" s="26">
        <f t="shared" si="0"/>
        <v>21</v>
      </c>
      <c r="G15" s="25"/>
      <c r="H15" s="25">
        <f t="shared" si="1"/>
        <v>21</v>
      </c>
      <c r="I15" s="41">
        <v>6</v>
      </c>
    </row>
    <row r="16" spans="1:9" ht="15">
      <c r="A16" s="54"/>
      <c r="B16" s="21" t="s">
        <v>28</v>
      </c>
      <c r="C16" s="22">
        <v>6</v>
      </c>
      <c r="D16" s="17">
        <f>VLOOKUP(B16,'финал 2'!A$9:B$23,2,FALSE)</f>
        <v>8</v>
      </c>
      <c r="E16" s="17">
        <f>VLOOKUP(B16,'финал 3'!A$9:B$23,2,FALSE)</f>
        <v>8</v>
      </c>
      <c r="F16" s="26">
        <f t="shared" si="0"/>
        <v>22</v>
      </c>
      <c r="G16" s="25"/>
      <c r="H16" s="25">
        <f t="shared" si="1"/>
        <v>22</v>
      </c>
      <c r="I16" s="41">
        <v>8</v>
      </c>
    </row>
    <row r="17" spans="1:9" ht="15">
      <c r="A17" s="54"/>
      <c r="B17" s="21" t="s">
        <v>37</v>
      </c>
      <c r="C17" s="22">
        <v>11</v>
      </c>
      <c r="D17" s="17">
        <f>VLOOKUP(B17,'финал 2'!A$9:B$23,2,FALSE)</f>
        <v>9</v>
      </c>
      <c r="E17" s="17">
        <f>VLOOKUP(B17,'финал 3'!A$9:B$23,2,FALSE)</f>
        <v>7</v>
      </c>
      <c r="F17" s="26">
        <f t="shared" si="0"/>
        <v>27</v>
      </c>
      <c r="G17" s="25"/>
      <c r="H17" s="25">
        <f t="shared" si="1"/>
        <v>27</v>
      </c>
      <c r="I17" s="41">
        <v>9</v>
      </c>
    </row>
    <row r="18" spans="1:9" ht="15">
      <c r="A18" s="54"/>
      <c r="B18" s="21" t="s">
        <v>29</v>
      </c>
      <c r="C18" s="22">
        <v>7</v>
      </c>
      <c r="D18" s="17">
        <f>VLOOKUP(B18,'финал 2'!A$9:B$23,2,FALSE)</f>
        <v>13</v>
      </c>
      <c r="E18" s="17">
        <f>VLOOKUP(B18,'финал 3'!A$9:B$23,2,FALSE)</f>
        <v>11</v>
      </c>
      <c r="F18" s="26">
        <f t="shared" si="0"/>
        <v>31</v>
      </c>
      <c r="G18" s="25"/>
      <c r="H18" s="25">
        <f t="shared" si="1"/>
        <v>31</v>
      </c>
      <c r="I18" s="41">
        <v>10</v>
      </c>
    </row>
    <row r="19" spans="1:9" ht="15">
      <c r="A19" s="54"/>
      <c r="B19" s="21" t="s">
        <v>33</v>
      </c>
      <c r="C19" s="22">
        <v>9</v>
      </c>
      <c r="D19" s="17">
        <f>VLOOKUP(B19,'финал 2'!A$9:B$23,2,FALSE)</f>
        <v>11</v>
      </c>
      <c r="E19" s="17">
        <f>VLOOKUP(B19,'финал 3'!A$9:B$23,2,FALSE)</f>
        <v>12</v>
      </c>
      <c r="F19" s="26">
        <f t="shared" si="0"/>
        <v>32</v>
      </c>
      <c r="G19" s="25"/>
      <c r="H19" s="25">
        <f t="shared" si="1"/>
        <v>32</v>
      </c>
      <c r="I19" s="41">
        <v>11</v>
      </c>
    </row>
    <row r="20" spans="1:9" ht="15">
      <c r="A20" s="54"/>
      <c r="B20" s="21" t="s">
        <v>41</v>
      </c>
      <c r="C20" s="22">
        <v>13</v>
      </c>
      <c r="D20" s="17">
        <f>VLOOKUP(B20,'финал 2'!A$9:B$23,2,FALSE)</f>
        <v>10</v>
      </c>
      <c r="E20" s="17">
        <f>VLOOKUP(B20,'финал 3'!A$9:B$23,2,FALSE)</f>
        <v>9</v>
      </c>
      <c r="F20" s="26">
        <f t="shared" si="0"/>
        <v>32</v>
      </c>
      <c r="G20" s="25"/>
      <c r="H20" s="25">
        <f t="shared" si="1"/>
        <v>32</v>
      </c>
      <c r="I20" s="41">
        <v>11</v>
      </c>
    </row>
    <row r="21" spans="1:9" ht="15">
      <c r="A21" s="54"/>
      <c r="B21" s="21" t="s">
        <v>38</v>
      </c>
      <c r="C21" s="22">
        <v>12</v>
      </c>
      <c r="D21" s="17">
        <f>VLOOKUP(B21,'финал 2'!A$9:B$23,2,FALSE)</f>
        <v>12</v>
      </c>
      <c r="E21" s="17">
        <f>VLOOKUP(B21,'финал 3'!A$9:B$23,2,FALSE)</f>
        <v>10</v>
      </c>
      <c r="F21" s="26">
        <f t="shared" si="0"/>
        <v>34</v>
      </c>
      <c r="G21" s="25"/>
      <c r="H21" s="25">
        <f t="shared" si="1"/>
        <v>34</v>
      </c>
      <c r="I21" s="41">
        <v>13</v>
      </c>
    </row>
    <row r="22" spans="1:9" ht="15">
      <c r="A22" s="54"/>
      <c r="B22" s="21" t="s">
        <v>45</v>
      </c>
      <c r="C22" s="22">
        <v>15</v>
      </c>
      <c r="D22" s="17">
        <f>VLOOKUP(B22,'финал 2'!A$9:B$23,2,FALSE)</f>
        <v>14</v>
      </c>
      <c r="E22" s="17">
        <f>VLOOKUP(B22,'финал 3'!A$9:B$23,2,FALSE)</f>
        <v>13</v>
      </c>
      <c r="F22" s="26">
        <f t="shared" si="0"/>
        <v>42</v>
      </c>
      <c r="G22" s="25"/>
      <c r="H22" s="25">
        <f t="shared" si="1"/>
        <v>42</v>
      </c>
      <c r="I22" s="41">
        <v>14</v>
      </c>
    </row>
    <row r="23" spans="1:9" ht="16" thickBot="1">
      <c r="A23" s="55"/>
      <c r="B23" s="42" t="s">
        <v>43</v>
      </c>
      <c r="C23" s="43">
        <v>14</v>
      </c>
      <c r="D23" s="44">
        <f>VLOOKUP(B23,'финал 2'!A$9:B$23,2,FALSE)</f>
        <v>15</v>
      </c>
      <c r="E23" s="44">
        <f>VLOOKUP(B23,'финал 3'!A$9:B$23,2,FALSE)</f>
        <v>15</v>
      </c>
      <c r="F23" s="45">
        <f t="shared" si="0"/>
        <v>44</v>
      </c>
      <c r="G23" s="46"/>
      <c r="H23" s="46">
        <f t="shared" si="1"/>
        <v>44</v>
      </c>
      <c r="I23" s="47">
        <v>15</v>
      </c>
    </row>
    <row r="24" spans="1:9">
      <c r="A24" s="53" t="s">
        <v>81</v>
      </c>
      <c r="B24" s="51" t="s">
        <v>61</v>
      </c>
      <c r="C24" s="48">
        <v>1</v>
      </c>
      <c r="D24" s="48"/>
      <c r="E24" s="48"/>
      <c r="F24" s="48"/>
      <c r="G24" s="48"/>
      <c r="H24" s="48"/>
      <c r="I24" s="49">
        <v>16</v>
      </c>
    </row>
    <row r="25" spans="1:9">
      <c r="A25" s="54"/>
      <c r="B25" s="52" t="s">
        <v>63</v>
      </c>
      <c r="C25" s="33">
        <v>2</v>
      </c>
      <c r="D25" s="33"/>
      <c r="E25" s="33"/>
      <c r="F25" s="33"/>
      <c r="G25" s="33"/>
      <c r="H25" s="33"/>
      <c r="I25" s="41">
        <v>17</v>
      </c>
    </row>
    <row r="26" spans="1:9">
      <c r="A26" s="54"/>
      <c r="B26" s="52" t="s">
        <v>65</v>
      </c>
      <c r="C26" s="33">
        <v>3</v>
      </c>
      <c r="D26" s="33"/>
      <c r="E26" s="33"/>
      <c r="F26" s="33"/>
      <c r="G26" s="33"/>
      <c r="H26" s="33"/>
      <c r="I26" s="41">
        <v>18</v>
      </c>
    </row>
    <row r="27" spans="1:9">
      <c r="A27" s="54"/>
      <c r="B27" s="21" t="s">
        <v>66</v>
      </c>
      <c r="C27" s="33">
        <v>4</v>
      </c>
      <c r="D27" s="33"/>
      <c r="E27" s="33"/>
      <c r="F27" s="33"/>
      <c r="G27" s="33"/>
      <c r="H27" s="33"/>
      <c r="I27" s="41">
        <v>19</v>
      </c>
    </row>
    <row r="28" spans="1:9">
      <c r="A28" s="54"/>
      <c r="B28" s="21" t="s">
        <v>68</v>
      </c>
      <c r="C28" s="33">
        <v>5</v>
      </c>
      <c r="D28" s="33"/>
      <c r="E28" s="33"/>
      <c r="F28" s="33"/>
      <c r="G28" s="33"/>
      <c r="H28" s="33"/>
      <c r="I28" s="41">
        <v>20</v>
      </c>
    </row>
    <row r="29" spans="1:9">
      <c r="A29" s="54"/>
      <c r="B29" s="21" t="s">
        <v>70</v>
      </c>
      <c r="C29" s="33">
        <v>6</v>
      </c>
      <c r="D29" s="33"/>
      <c r="E29" s="33"/>
      <c r="F29" s="33"/>
      <c r="G29" s="33"/>
      <c r="H29" s="33"/>
      <c r="I29" s="41">
        <v>21</v>
      </c>
    </row>
    <row r="30" spans="1:9">
      <c r="A30" s="54"/>
      <c r="B30" s="21" t="s">
        <v>72</v>
      </c>
      <c r="C30" s="33">
        <v>7</v>
      </c>
      <c r="D30" s="33"/>
      <c r="E30" s="33"/>
      <c r="F30" s="33"/>
      <c r="G30" s="33"/>
      <c r="H30" s="33"/>
      <c r="I30" s="41">
        <v>22</v>
      </c>
    </row>
    <row r="31" spans="1:9" ht="14" thickBot="1">
      <c r="A31" s="55"/>
      <c r="B31" s="42" t="s">
        <v>74</v>
      </c>
      <c r="C31" s="50">
        <v>8</v>
      </c>
      <c r="D31" s="50"/>
      <c r="E31" s="50"/>
      <c r="F31" s="50"/>
      <c r="G31" s="50"/>
      <c r="H31" s="50"/>
      <c r="I31" s="47">
        <v>23</v>
      </c>
    </row>
  </sheetData>
  <sortState ref="B9:I23">
    <sortCondition ref="H9:H23"/>
  </sortState>
  <mergeCells count="2">
    <mergeCell ref="A8:A23"/>
    <mergeCell ref="A24:A31"/>
  </mergeCells>
  <phoneticPr fontId="6" type="noConversion"/>
  <pageMargins left="0.75000000000000011" right="0.75000000000000011" top="1" bottom="1" header="0.5" footer="0.5"/>
  <pageSetup paperSize="9" orientation="landscape" verticalDpi="0"/>
  <ignoredErrors>
    <ignoredError sqref="H12:H23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A9" sqref="A9:H23"/>
    </sheetView>
  </sheetViews>
  <sheetFormatPr baseColWidth="10" defaultColWidth="8.7109375" defaultRowHeight="13" x14ac:dyDescent="0"/>
  <cols>
    <col min="1" max="1" width="19.85546875" customWidth="1"/>
    <col min="2" max="3" width="8.7109375" customWidth="1"/>
    <col min="4" max="4" width="14.85546875" customWidth="1"/>
    <col min="5" max="5" width="13.140625" customWidth="1"/>
    <col min="6" max="6" width="6.5703125" customWidth="1"/>
  </cols>
  <sheetData>
    <row r="1" spans="1:8" ht="21">
      <c r="A1" s="1" t="s">
        <v>0</v>
      </c>
      <c r="B1" s="1"/>
      <c r="C1" s="1"/>
      <c r="D1" s="1"/>
      <c r="E1" s="1"/>
      <c r="F1" s="1"/>
      <c r="G1" s="2"/>
      <c r="H1" s="3"/>
    </row>
    <row r="2" spans="1:8" ht="21">
      <c r="A2" s="1" t="s">
        <v>1</v>
      </c>
      <c r="B2" s="1"/>
      <c r="C2" s="1"/>
      <c r="D2" s="1"/>
      <c r="E2" s="1"/>
      <c r="F2" s="1"/>
      <c r="G2" s="2"/>
      <c r="H2" s="3"/>
    </row>
    <row r="3" spans="1:8" ht="21">
      <c r="A3" s="1" t="s">
        <v>2</v>
      </c>
      <c r="B3" s="1"/>
      <c r="C3" s="1"/>
      <c r="D3" s="1"/>
      <c r="E3" s="1"/>
      <c r="F3" s="1"/>
      <c r="G3" s="2"/>
      <c r="H3" s="3"/>
    </row>
    <row r="4" spans="1:8" ht="75.75" customHeight="1">
      <c r="A4" s="4"/>
      <c r="B4" s="4"/>
      <c r="C4" s="4"/>
      <c r="D4" s="4"/>
      <c r="E4" s="4"/>
      <c r="F4" s="4"/>
      <c r="G4" s="5"/>
      <c r="H4" s="6"/>
    </row>
    <row r="5" spans="1:8" ht="16">
      <c r="A5" s="7" t="s">
        <v>3</v>
      </c>
      <c r="B5" s="7"/>
      <c r="C5" s="7"/>
      <c r="D5" s="7"/>
      <c r="E5" s="7"/>
      <c r="F5" s="7"/>
      <c r="G5" s="8"/>
      <c r="H5" s="9"/>
    </row>
    <row r="6" spans="1:8" ht="16">
      <c r="A6" s="7" t="s">
        <v>4</v>
      </c>
      <c r="B6" s="7"/>
      <c r="C6" s="7"/>
      <c r="D6" s="7"/>
      <c r="E6" s="7"/>
      <c r="F6" s="7"/>
      <c r="G6" s="8"/>
      <c r="H6" s="9"/>
    </row>
    <row r="7" spans="1:8" ht="14" thickBot="1">
      <c r="A7" s="10" t="s">
        <v>5</v>
      </c>
      <c r="B7" s="10"/>
      <c r="C7" s="10"/>
      <c r="D7" s="10"/>
      <c r="E7" s="10"/>
      <c r="F7" s="10"/>
      <c r="G7" s="5"/>
      <c r="H7" s="11"/>
    </row>
    <row r="8" spans="1:8">
      <c r="A8" s="13" t="s">
        <v>7</v>
      </c>
      <c r="B8" s="12" t="s">
        <v>6</v>
      </c>
      <c r="C8" s="13" t="s">
        <v>8</v>
      </c>
      <c r="D8" s="13" t="s">
        <v>9</v>
      </c>
      <c r="E8" s="13" t="s">
        <v>10</v>
      </c>
      <c r="F8" s="13" t="s">
        <v>11</v>
      </c>
      <c r="G8" s="14" t="s">
        <v>12</v>
      </c>
      <c r="H8" s="15" t="s">
        <v>13</v>
      </c>
    </row>
    <row r="9" spans="1:8">
      <c r="A9" s="22" t="s">
        <v>23</v>
      </c>
      <c r="B9" s="21">
        <v>4</v>
      </c>
      <c r="C9" s="18">
        <v>1975</v>
      </c>
      <c r="D9" s="18" t="s">
        <v>24</v>
      </c>
      <c r="E9" s="18" t="s">
        <v>25</v>
      </c>
      <c r="F9" s="18" t="s">
        <v>26</v>
      </c>
      <c r="G9" s="19">
        <v>1.86018104906438E-3</v>
      </c>
      <c r="H9" s="20">
        <v>6.6936016082763672E-5</v>
      </c>
    </row>
    <row r="10" spans="1:8">
      <c r="A10" s="22" t="s">
        <v>37</v>
      </c>
      <c r="B10" s="21">
        <v>11</v>
      </c>
      <c r="C10" s="18">
        <v>1966</v>
      </c>
      <c r="D10" s="18" t="s">
        <v>19</v>
      </c>
      <c r="E10" s="18"/>
      <c r="F10" s="18" t="s">
        <v>17</v>
      </c>
      <c r="G10" s="19">
        <v>2.0100867306744874E-3</v>
      </c>
      <c r="H10" s="20">
        <v>2.1684169769287109E-4</v>
      </c>
    </row>
    <row r="11" spans="1:8">
      <c r="A11" s="22" t="s">
        <v>41</v>
      </c>
      <c r="B11" s="21">
        <v>13</v>
      </c>
      <c r="C11" s="18">
        <v>1971</v>
      </c>
      <c r="D11" s="18" t="s">
        <v>19</v>
      </c>
      <c r="E11" s="18" t="s">
        <v>42</v>
      </c>
      <c r="F11" s="18" t="s">
        <v>17</v>
      </c>
      <c r="G11" s="19">
        <v>2.0511543309247315E-3</v>
      </c>
      <c r="H11" s="20">
        <v>2.5790929794311523E-4</v>
      </c>
    </row>
    <row r="12" spans="1:8">
      <c r="A12" s="22" t="s">
        <v>43</v>
      </c>
      <c r="B12" s="21">
        <v>14</v>
      </c>
      <c r="C12" s="18">
        <v>1993</v>
      </c>
      <c r="D12" s="18" t="s">
        <v>44</v>
      </c>
      <c r="E12" s="18"/>
      <c r="F12" s="18" t="s">
        <v>20</v>
      </c>
      <c r="G12" s="19">
        <v>2.148429111198169E-3</v>
      </c>
      <c r="H12" s="20">
        <v>3.5518407821655273E-4</v>
      </c>
    </row>
    <row r="13" spans="1:8">
      <c r="A13" s="17" t="s">
        <v>21</v>
      </c>
      <c r="B13" s="16">
        <v>3</v>
      </c>
      <c r="C13" s="18">
        <v>1977</v>
      </c>
      <c r="D13" s="18" t="s">
        <v>22</v>
      </c>
      <c r="E13" s="18"/>
      <c r="F13" s="18" t="s">
        <v>17</v>
      </c>
      <c r="G13" s="19">
        <v>1.8227493321454347E-3</v>
      </c>
      <c r="H13" s="20">
        <v>2.9504299163818359E-5</v>
      </c>
    </row>
    <row r="14" spans="1:8">
      <c r="A14" s="22" t="s">
        <v>33</v>
      </c>
      <c r="B14" s="21">
        <v>9</v>
      </c>
      <c r="C14" s="18">
        <v>1990</v>
      </c>
      <c r="D14" s="18" t="s">
        <v>15</v>
      </c>
      <c r="E14" s="18" t="s">
        <v>25</v>
      </c>
      <c r="F14" s="18" t="s">
        <v>34</v>
      </c>
      <c r="G14" s="19">
        <v>1.9185936009442628E-3</v>
      </c>
      <c r="H14" s="20">
        <v>1.2534856796264648E-4</v>
      </c>
    </row>
    <row r="15" spans="1:8">
      <c r="A15" s="22" t="s">
        <v>30</v>
      </c>
      <c r="B15" s="21">
        <v>8</v>
      </c>
      <c r="C15" s="18">
        <v>1988</v>
      </c>
      <c r="D15" s="18" t="s">
        <v>31</v>
      </c>
      <c r="E15" s="18" t="s">
        <v>32</v>
      </c>
      <c r="F15" s="18" t="s">
        <v>17</v>
      </c>
      <c r="G15" s="19">
        <v>1.9109642064130128E-3</v>
      </c>
      <c r="H15" s="20">
        <v>1.1771917343139648E-4</v>
      </c>
    </row>
    <row r="16" spans="1:8">
      <c r="A16" s="22" t="s">
        <v>29</v>
      </c>
      <c r="B16" s="21">
        <v>7</v>
      </c>
      <c r="C16" s="18">
        <v>1986</v>
      </c>
      <c r="D16" s="18" t="s">
        <v>19</v>
      </c>
      <c r="E16" s="18"/>
      <c r="F16" s="18" t="s">
        <v>17</v>
      </c>
      <c r="G16" s="19">
        <v>1.9035732304608644E-3</v>
      </c>
      <c r="H16" s="20">
        <v>1.1032819747924805E-4</v>
      </c>
    </row>
    <row r="17" spans="1:8">
      <c r="A17" s="22" t="s">
        <v>28</v>
      </c>
      <c r="B17" s="21">
        <v>6</v>
      </c>
      <c r="C17" s="18">
        <v>1985</v>
      </c>
      <c r="D17" s="18" t="s">
        <v>19</v>
      </c>
      <c r="E17" s="18"/>
      <c r="F17" s="18" t="s">
        <v>17</v>
      </c>
      <c r="G17" s="19">
        <v>1.8979703938519776E-3</v>
      </c>
      <c r="H17" s="20">
        <v>1.0472536087036133E-4</v>
      </c>
    </row>
    <row r="18" spans="1:8">
      <c r="A18" s="22" t="s">
        <v>45</v>
      </c>
      <c r="B18" s="21">
        <v>15</v>
      </c>
      <c r="C18" s="18">
        <v>1979</v>
      </c>
      <c r="D18" s="18" t="s">
        <v>46</v>
      </c>
      <c r="E18" s="18"/>
      <c r="F18" s="18" t="s">
        <v>34</v>
      </c>
      <c r="G18" s="19">
        <v>2.1847879445111573E-3</v>
      </c>
      <c r="H18" s="20">
        <v>3.9154291152954102E-4</v>
      </c>
    </row>
    <row r="19" spans="1:8">
      <c r="A19" s="22" t="s">
        <v>38</v>
      </c>
      <c r="B19" s="21">
        <v>12</v>
      </c>
      <c r="C19" s="18">
        <v>1964</v>
      </c>
      <c r="D19" s="18" t="s">
        <v>39</v>
      </c>
      <c r="E19" s="18" t="s">
        <v>40</v>
      </c>
      <c r="F19" s="18" t="s">
        <v>34</v>
      </c>
      <c r="G19" s="19">
        <v>2.0336305653607667E-3</v>
      </c>
      <c r="H19" s="20">
        <v>2.4038553237915039E-4</v>
      </c>
    </row>
    <row r="20" spans="1:8">
      <c r="A20" s="17" t="s">
        <v>14</v>
      </c>
      <c r="B20" s="16">
        <v>1</v>
      </c>
      <c r="C20" s="18">
        <v>1991</v>
      </c>
      <c r="D20" s="18" t="s">
        <v>15</v>
      </c>
      <c r="E20" s="18" t="s">
        <v>16</v>
      </c>
      <c r="F20" s="18" t="s">
        <v>17</v>
      </c>
      <c r="G20" s="19">
        <v>1.7932450329816163E-3</v>
      </c>
      <c r="H20" s="20"/>
    </row>
    <row r="21" spans="1:8">
      <c r="A21" s="17" t="s">
        <v>18</v>
      </c>
      <c r="B21" s="16">
        <v>2</v>
      </c>
      <c r="C21" s="18">
        <v>1994</v>
      </c>
      <c r="D21" s="18" t="s">
        <v>19</v>
      </c>
      <c r="E21" s="18"/>
      <c r="F21" s="18" t="s">
        <v>20</v>
      </c>
      <c r="G21" s="19">
        <v>1.8127953564679444E-3</v>
      </c>
      <c r="H21" s="20">
        <v>1.9550323486328125E-5</v>
      </c>
    </row>
    <row r="22" spans="1:8">
      <c r="A22" s="22" t="s">
        <v>35</v>
      </c>
      <c r="B22" s="21">
        <v>10</v>
      </c>
      <c r="C22" s="18">
        <v>1992</v>
      </c>
      <c r="D22" s="18" t="s">
        <v>36</v>
      </c>
      <c r="E22" s="18"/>
      <c r="F22" s="18" t="s">
        <v>20</v>
      </c>
      <c r="G22" s="19">
        <v>1.9233023678815186E-3</v>
      </c>
      <c r="H22" s="20">
        <v>1.3005733489990234E-4</v>
      </c>
    </row>
    <row r="23" spans="1:8">
      <c r="A23" s="22" t="s">
        <v>27</v>
      </c>
      <c r="B23" s="21">
        <v>5</v>
      </c>
      <c r="C23" s="18">
        <v>1980</v>
      </c>
      <c r="D23" s="18" t="s">
        <v>19</v>
      </c>
      <c r="E23" s="18"/>
      <c r="F23" s="18" t="s">
        <v>17</v>
      </c>
      <c r="G23" s="19">
        <v>1.8647110020673097E-3</v>
      </c>
      <c r="H23" s="20">
        <v>7.1465969085693359E-5</v>
      </c>
    </row>
    <row r="26" spans="1:8">
      <c r="A26" s="4" t="s">
        <v>47</v>
      </c>
    </row>
    <row r="27" spans="1:8">
      <c r="A27" s="4" t="s">
        <v>48</v>
      </c>
    </row>
  </sheetData>
  <sortState ref="A9:H23">
    <sortCondition ref="A9:A23"/>
  </sortState>
  <pageMargins left="0.75" right="0.75" top="1" bottom="1" header="0.5" footer="0.5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D32" sqref="D32"/>
    </sheetView>
  </sheetViews>
  <sheetFormatPr baseColWidth="10" defaultColWidth="8.7109375" defaultRowHeight="13" x14ac:dyDescent="0"/>
  <cols>
    <col min="1" max="1" width="19.7109375" customWidth="1"/>
    <col min="2" max="2" width="8.140625" customWidth="1"/>
    <col min="3" max="3" width="10.140625" customWidth="1"/>
    <col min="4" max="4" width="14.85546875" customWidth="1"/>
    <col min="5" max="5" width="13.140625" customWidth="1"/>
    <col min="6" max="6" width="6.5703125" customWidth="1"/>
  </cols>
  <sheetData>
    <row r="1" spans="1:16" ht="21">
      <c r="A1" s="1" t="s">
        <v>0</v>
      </c>
      <c r="B1" s="1"/>
      <c r="C1" s="1"/>
      <c r="D1" s="1"/>
      <c r="E1" s="1"/>
      <c r="F1" s="1"/>
      <c r="G1" s="2"/>
      <c r="H1" s="3"/>
    </row>
    <row r="2" spans="1:16" ht="21">
      <c r="A2" s="1" t="s">
        <v>1</v>
      </c>
      <c r="B2" s="1"/>
      <c r="C2" s="1"/>
      <c r="D2" s="1"/>
      <c r="E2" s="1"/>
      <c r="F2" s="1"/>
      <c r="G2" s="2"/>
      <c r="H2" s="3"/>
    </row>
    <row r="3" spans="1:16" ht="21">
      <c r="A3" s="1" t="s">
        <v>49</v>
      </c>
      <c r="B3" s="1"/>
      <c r="C3" s="1"/>
      <c r="D3" s="1"/>
      <c r="E3" s="1"/>
      <c r="F3" s="1"/>
      <c r="G3" s="2"/>
      <c r="H3" s="3"/>
    </row>
    <row r="4" spans="1:16" ht="72.75" customHeight="1">
      <c r="A4" s="4"/>
      <c r="B4" s="4"/>
      <c r="C4" s="4"/>
      <c r="D4" s="4"/>
      <c r="E4" s="4"/>
      <c r="F4" s="4"/>
      <c r="G4" s="5"/>
      <c r="H4" s="6"/>
    </row>
    <row r="5" spans="1:16" ht="16">
      <c r="A5" s="7" t="s">
        <v>3</v>
      </c>
      <c r="B5" s="7"/>
      <c r="C5" s="7"/>
      <c r="D5" s="7"/>
      <c r="E5" s="7"/>
      <c r="F5" s="7"/>
      <c r="G5" s="8"/>
      <c r="H5" s="9"/>
    </row>
    <row r="6" spans="1:16" ht="16">
      <c r="A6" s="7" t="s">
        <v>4</v>
      </c>
      <c r="B6" s="7"/>
      <c r="C6" s="7"/>
      <c r="D6" s="7"/>
      <c r="E6" s="7"/>
      <c r="F6" s="7"/>
      <c r="G6" s="8"/>
      <c r="H6" s="9"/>
    </row>
    <row r="7" spans="1:16" ht="14" thickBot="1">
      <c r="A7" s="10" t="s">
        <v>5</v>
      </c>
      <c r="B7" s="10"/>
      <c r="C7" s="10"/>
      <c r="D7" s="10"/>
      <c r="E7" s="10"/>
      <c r="F7" s="10"/>
      <c r="G7" s="5"/>
      <c r="H7" s="11"/>
    </row>
    <row r="8" spans="1:16">
      <c r="A8" s="13" t="s">
        <v>7</v>
      </c>
      <c r="B8" s="12" t="s">
        <v>6</v>
      </c>
      <c r="C8" s="13" t="s">
        <v>8</v>
      </c>
      <c r="D8" s="13" t="s">
        <v>9</v>
      </c>
      <c r="E8" s="13" t="s">
        <v>10</v>
      </c>
      <c r="F8" s="13" t="s">
        <v>11</v>
      </c>
      <c r="G8" s="14" t="s">
        <v>12</v>
      </c>
      <c r="H8" s="15" t="s">
        <v>13</v>
      </c>
    </row>
    <row r="9" spans="1:16">
      <c r="A9" s="17" t="s">
        <v>14</v>
      </c>
      <c r="B9" s="16">
        <v>1</v>
      </c>
      <c r="C9" s="18">
        <v>1991</v>
      </c>
      <c r="D9" s="18" t="s">
        <v>15</v>
      </c>
      <c r="E9" s="18" t="s">
        <v>16</v>
      </c>
      <c r="F9" s="18" t="s">
        <v>17</v>
      </c>
      <c r="G9" s="19">
        <v>1.8840214941236999E-3</v>
      </c>
      <c r="H9" s="20"/>
    </row>
    <row r="10" spans="1:16">
      <c r="A10" s="17" t="s">
        <v>21</v>
      </c>
      <c r="B10" s="16">
        <v>2</v>
      </c>
      <c r="C10" s="18">
        <v>1977</v>
      </c>
      <c r="D10" s="18" t="s">
        <v>22</v>
      </c>
      <c r="E10" s="18"/>
      <c r="F10" s="18" t="s">
        <v>17</v>
      </c>
      <c r="G10" s="19">
        <v>1.889981958601239E-3</v>
      </c>
      <c r="H10" s="20">
        <v>5.9604644775390625E-6</v>
      </c>
    </row>
    <row r="11" spans="1:16">
      <c r="A11" s="17" t="s">
        <v>23</v>
      </c>
      <c r="B11" s="16">
        <v>3</v>
      </c>
      <c r="C11" s="18">
        <v>1975</v>
      </c>
      <c r="D11" s="18" t="s">
        <v>24</v>
      </c>
      <c r="E11" s="18" t="s">
        <v>25</v>
      </c>
      <c r="F11" s="18" t="s">
        <v>26</v>
      </c>
      <c r="G11" s="19">
        <v>1.9565603468153503E-3</v>
      </c>
      <c r="H11" s="20">
        <v>7.2538852691650391E-5</v>
      </c>
    </row>
    <row r="12" spans="1:16">
      <c r="A12" s="22" t="s">
        <v>18</v>
      </c>
      <c r="B12" s="21">
        <v>4</v>
      </c>
      <c r="C12" s="18">
        <v>1994</v>
      </c>
      <c r="D12" s="18" t="s">
        <v>19</v>
      </c>
      <c r="E12" s="18"/>
      <c r="F12" s="18" t="s">
        <v>20</v>
      </c>
      <c r="G12" s="19">
        <v>1.962163183424237E-3</v>
      </c>
      <c r="H12" s="20">
        <v>7.8141689300537109E-5</v>
      </c>
    </row>
    <row r="13" spans="1:16">
      <c r="A13" s="22" t="s">
        <v>27</v>
      </c>
      <c r="B13" s="21">
        <v>5</v>
      </c>
      <c r="C13" s="18">
        <v>1980</v>
      </c>
      <c r="D13" s="18" t="s">
        <v>19</v>
      </c>
      <c r="E13" s="18"/>
      <c r="F13" s="18" t="s">
        <v>17</v>
      </c>
      <c r="G13" s="19">
        <v>1.9654414388868835E-3</v>
      </c>
      <c r="H13" s="20">
        <v>8.1419944763183594E-5</v>
      </c>
    </row>
    <row r="14" spans="1:16">
      <c r="A14" s="22" t="s">
        <v>35</v>
      </c>
      <c r="B14" s="21">
        <v>6</v>
      </c>
      <c r="C14" s="18">
        <v>1992</v>
      </c>
      <c r="D14" s="18" t="s">
        <v>36</v>
      </c>
      <c r="E14" s="18"/>
      <c r="F14" s="18" t="s">
        <v>20</v>
      </c>
      <c r="G14" s="19">
        <v>2.0146152708265808E-3</v>
      </c>
      <c r="H14" s="20">
        <v>1.3059377670288086E-4</v>
      </c>
    </row>
    <row r="15" spans="1:16">
      <c r="A15" s="22" t="s">
        <v>30</v>
      </c>
      <c r="B15" s="21">
        <v>7</v>
      </c>
      <c r="C15" s="18">
        <v>1988</v>
      </c>
      <c r="D15" s="18" t="s">
        <v>31</v>
      </c>
      <c r="E15" s="18" t="s">
        <v>32</v>
      </c>
      <c r="F15" s="18" t="s">
        <v>17</v>
      </c>
      <c r="G15" s="19">
        <v>2.0612857076857116E-3</v>
      </c>
      <c r="H15" s="20">
        <v>1.7726421356201172E-4</v>
      </c>
      <c r="J15" s="24"/>
      <c r="K15" s="24"/>
      <c r="L15" s="24"/>
      <c r="M15" s="24"/>
      <c r="N15" s="24"/>
      <c r="O15" s="24"/>
      <c r="P15" s="24"/>
    </row>
    <row r="16" spans="1:16">
      <c r="A16" s="22" t="s">
        <v>28</v>
      </c>
      <c r="B16" s="21">
        <v>8</v>
      </c>
      <c r="C16" s="18">
        <v>1985</v>
      </c>
      <c r="D16" s="18" t="s">
        <v>19</v>
      </c>
      <c r="E16" s="18"/>
      <c r="F16" s="18" t="s">
        <v>17</v>
      </c>
      <c r="G16" s="19">
        <v>2.0791671011183288E-3</v>
      </c>
      <c r="H16" s="20">
        <v>1.9514560699462891E-4</v>
      </c>
      <c r="J16" s="24"/>
      <c r="K16" s="24"/>
      <c r="L16" s="24"/>
      <c r="M16" s="24"/>
      <c r="N16" s="24"/>
      <c r="O16" s="24"/>
      <c r="P16" s="24"/>
    </row>
    <row r="17" spans="1:16">
      <c r="A17" s="22" t="s">
        <v>37</v>
      </c>
      <c r="B17" s="21">
        <v>9</v>
      </c>
      <c r="C17" s="18">
        <v>1966</v>
      </c>
      <c r="D17" s="18" t="s">
        <v>19</v>
      </c>
      <c r="E17" s="18"/>
      <c r="F17" s="18" t="s">
        <v>17</v>
      </c>
      <c r="G17" s="19">
        <v>2.1337649557325866E-3</v>
      </c>
      <c r="H17" s="20">
        <v>2.4974346160888672E-4</v>
      </c>
      <c r="J17" s="24"/>
      <c r="K17" s="24"/>
      <c r="L17" s="24"/>
      <c r="M17" s="24"/>
      <c r="N17" s="24"/>
      <c r="O17" s="24"/>
      <c r="P17" s="24"/>
    </row>
    <row r="18" spans="1:16">
      <c r="A18" s="22" t="s">
        <v>41</v>
      </c>
      <c r="B18" s="21">
        <v>10</v>
      </c>
      <c r="C18" s="18">
        <v>1971</v>
      </c>
      <c r="D18" s="18" t="s">
        <v>19</v>
      </c>
      <c r="E18" s="18" t="s">
        <v>42</v>
      </c>
      <c r="F18" s="18" t="s">
        <v>17</v>
      </c>
      <c r="G18" s="19">
        <v>2.1480700704786804E-3</v>
      </c>
      <c r="H18" s="20">
        <v>2.6404857635498047E-4</v>
      </c>
      <c r="J18" s="23"/>
      <c r="K18" s="23"/>
      <c r="L18" s="23"/>
      <c r="M18" s="23"/>
      <c r="N18" s="23"/>
      <c r="O18" s="24"/>
      <c r="P18" s="24"/>
    </row>
    <row r="19" spans="1:16">
      <c r="A19" s="22" t="s">
        <v>33</v>
      </c>
      <c r="B19" s="21">
        <v>11</v>
      </c>
      <c r="C19" s="18">
        <v>1990</v>
      </c>
      <c r="D19" s="18" t="s">
        <v>15</v>
      </c>
      <c r="E19" s="18" t="s">
        <v>25</v>
      </c>
      <c r="F19" s="18" t="s">
        <v>34</v>
      </c>
      <c r="G19" s="19">
        <v>2.1506330702040222E-3</v>
      </c>
      <c r="H19" s="20">
        <v>2.6661157608032227E-4</v>
      </c>
      <c r="J19" s="23"/>
      <c r="K19" s="23"/>
      <c r="L19" s="23"/>
      <c r="M19" s="23"/>
      <c r="N19" s="23"/>
      <c r="O19" s="24"/>
      <c r="P19" s="24"/>
    </row>
    <row r="20" spans="1:16">
      <c r="A20" s="22" t="s">
        <v>38</v>
      </c>
      <c r="B20" s="21">
        <v>12</v>
      </c>
      <c r="C20" s="18">
        <v>1964</v>
      </c>
      <c r="D20" s="18" t="s">
        <v>39</v>
      </c>
      <c r="E20" s="18" t="s">
        <v>40</v>
      </c>
      <c r="F20" s="18" t="s">
        <v>34</v>
      </c>
      <c r="G20" s="19">
        <v>2.1533152792189147E-3</v>
      </c>
      <c r="H20" s="20">
        <v>2.6929378509521484E-4</v>
      </c>
      <c r="J20" s="24"/>
      <c r="K20" s="24"/>
      <c r="L20" s="24"/>
      <c r="M20" s="24"/>
      <c r="N20" s="24"/>
      <c r="O20" s="24"/>
      <c r="P20" s="24"/>
    </row>
    <row r="21" spans="1:16">
      <c r="A21" s="22" t="s">
        <v>29</v>
      </c>
      <c r="B21" s="21">
        <v>13</v>
      </c>
      <c r="C21" s="18">
        <v>1986</v>
      </c>
      <c r="D21" s="18" t="s">
        <v>19</v>
      </c>
      <c r="E21" s="18"/>
      <c r="F21" s="18" t="s">
        <v>17</v>
      </c>
      <c r="G21" s="19">
        <v>2.20523092481828E-3</v>
      </c>
      <c r="H21" s="20">
        <v>3.2120943069458008E-4</v>
      </c>
      <c r="J21" s="24"/>
      <c r="K21" s="24"/>
      <c r="L21" s="24"/>
      <c r="M21" s="24"/>
      <c r="N21" s="24"/>
      <c r="O21" s="24"/>
      <c r="P21" s="24"/>
    </row>
    <row r="22" spans="1:16">
      <c r="A22" s="22" t="s">
        <v>45</v>
      </c>
      <c r="B22" s="21">
        <v>14</v>
      </c>
      <c r="C22" s="18">
        <v>1979</v>
      </c>
      <c r="D22" s="18" t="s">
        <v>46</v>
      </c>
      <c r="E22" s="18"/>
      <c r="F22" s="18" t="s">
        <v>34</v>
      </c>
      <c r="G22" s="19">
        <v>2.2088668081495788E-3</v>
      </c>
      <c r="H22" s="20">
        <v>3.2484531402587891E-4</v>
      </c>
      <c r="J22" s="24"/>
      <c r="K22" s="24"/>
      <c r="L22" s="24"/>
      <c r="M22" s="24"/>
      <c r="N22" s="24"/>
      <c r="O22" s="24"/>
      <c r="P22" s="24"/>
    </row>
    <row r="23" spans="1:16">
      <c r="A23" s="22" t="s">
        <v>43</v>
      </c>
      <c r="B23" s="21">
        <v>15</v>
      </c>
      <c r="C23" s="18">
        <v>1993</v>
      </c>
      <c r="D23" s="18" t="s">
        <v>44</v>
      </c>
      <c r="E23" s="18"/>
      <c r="F23" s="18" t="s">
        <v>20</v>
      </c>
      <c r="G23" s="19">
        <v>2.3374340269300964E-3</v>
      </c>
      <c r="H23" s="20">
        <v>4.5341253280639648E-4</v>
      </c>
      <c r="J23" s="24"/>
      <c r="K23" s="24"/>
      <c r="L23" s="24"/>
      <c r="M23" s="24"/>
      <c r="N23" s="24"/>
      <c r="O23" s="24"/>
      <c r="P23" s="24"/>
    </row>
    <row r="24" spans="1:16">
      <c r="J24" s="24"/>
      <c r="K24" s="24"/>
      <c r="L24" s="24"/>
      <c r="M24" s="24"/>
      <c r="N24" s="24"/>
      <c r="O24" s="24"/>
      <c r="P24" s="24"/>
    </row>
    <row r="25" spans="1:16">
      <c r="A25" s="4" t="s">
        <v>47</v>
      </c>
      <c r="J25" s="24"/>
      <c r="K25" s="24"/>
      <c r="L25" s="24"/>
      <c r="M25" s="24"/>
      <c r="N25" s="24"/>
      <c r="O25" s="24"/>
      <c r="P25" s="24"/>
    </row>
    <row r="26" spans="1:16">
      <c r="A26" s="4" t="s">
        <v>48</v>
      </c>
      <c r="J26" s="24"/>
      <c r="K26" s="24"/>
      <c r="L26" s="24"/>
      <c r="M26" s="24"/>
      <c r="N26" s="24"/>
      <c r="O26" s="24"/>
      <c r="P26" s="24"/>
    </row>
  </sheetData>
  <pageMargins left="0.75" right="0.56000000000000005" top="1" bottom="1" header="0.5" footer="0.5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B1" sqref="A1:B1048576"/>
    </sheetView>
  </sheetViews>
  <sheetFormatPr baseColWidth="10" defaultColWidth="8.7109375" defaultRowHeight="13" x14ac:dyDescent="0"/>
  <cols>
    <col min="1" max="1" width="20" customWidth="1"/>
    <col min="2" max="2" width="7.42578125" customWidth="1"/>
    <col min="3" max="3" width="6.85546875" customWidth="1"/>
    <col min="4" max="4" width="14.85546875" customWidth="1"/>
    <col min="5" max="5" width="13.140625" customWidth="1"/>
    <col min="6" max="6" width="4.85546875" customWidth="1"/>
  </cols>
  <sheetData>
    <row r="1" spans="1:8" ht="21">
      <c r="A1" s="1" t="s">
        <v>0</v>
      </c>
      <c r="B1" s="1"/>
      <c r="C1" s="1"/>
      <c r="D1" s="1"/>
      <c r="E1" s="1"/>
      <c r="F1" s="1"/>
      <c r="G1" s="2"/>
      <c r="H1" s="3"/>
    </row>
    <row r="2" spans="1:8" ht="21">
      <c r="A2" s="1" t="s">
        <v>1</v>
      </c>
      <c r="B2" s="1"/>
      <c r="C2" s="1"/>
      <c r="D2" s="1"/>
      <c r="E2" s="1"/>
      <c r="F2" s="1"/>
      <c r="G2" s="2"/>
      <c r="H2" s="3"/>
    </row>
    <row r="3" spans="1:8" ht="21">
      <c r="A3" s="1" t="s">
        <v>50</v>
      </c>
      <c r="B3" s="1"/>
      <c r="C3" s="1"/>
      <c r="D3" s="1"/>
      <c r="E3" s="1"/>
      <c r="F3" s="1"/>
      <c r="G3" s="2"/>
      <c r="H3" s="3"/>
    </row>
    <row r="4" spans="1:8" ht="72.75" customHeight="1">
      <c r="A4" s="4"/>
      <c r="B4" s="4"/>
      <c r="C4" s="4"/>
      <c r="D4" s="4"/>
      <c r="E4" s="4"/>
      <c r="F4" s="4"/>
      <c r="G4" s="5"/>
      <c r="H4" s="6"/>
    </row>
    <row r="5" spans="1:8" ht="16">
      <c r="A5" s="7" t="s">
        <v>3</v>
      </c>
      <c r="B5" s="7"/>
      <c r="C5" s="7"/>
      <c r="D5" s="7"/>
      <c r="E5" s="7"/>
      <c r="F5" s="7"/>
      <c r="G5" s="8"/>
      <c r="H5" s="9"/>
    </row>
    <row r="6" spans="1:8" ht="16">
      <c r="A6" s="7" t="s">
        <v>4</v>
      </c>
      <c r="B6" s="7"/>
      <c r="C6" s="7"/>
      <c r="D6" s="7"/>
      <c r="E6" s="7"/>
      <c r="F6" s="7"/>
      <c r="G6" s="8"/>
      <c r="H6" s="9"/>
    </row>
    <row r="7" spans="1:8" ht="14" thickBot="1">
      <c r="A7" s="10" t="s">
        <v>5</v>
      </c>
      <c r="B7" s="10"/>
      <c r="C7" s="10"/>
      <c r="D7" s="10"/>
      <c r="E7" s="10"/>
      <c r="F7" s="10"/>
      <c r="G7" s="5"/>
      <c r="H7" s="11"/>
    </row>
    <row r="8" spans="1:8">
      <c r="A8" s="13" t="s">
        <v>7</v>
      </c>
      <c r="B8" s="12" t="s">
        <v>6</v>
      </c>
      <c r="C8" s="13" t="s">
        <v>8</v>
      </c>
      <c r="D8" s="13" t="s">
        <v>9</v>
      </c>
      <c r="E8" s="13" t="s">
        <v>10</v>
      </c>
      <c r="F8" s="13" t="s">
        <v>11</v>
      </c>
      <c r="G8" s="14" t="s">
        <v>12</v>
      </c>
      <c r="H8" s="15" t="s">
        <v>13</v>
      </c>
    </row>
    <row r="9" spans="1:8">
      <c r="A9" s="17" t="s">
        <v>14</v>
      </c>
      <c r="B9" s="16">
        <v>1</v>
      </c>
      <c r="C9" s="18">
        <v>1991</v>
      </c>
      <c r="D9" s="18" t="s">
        <v>15</v>
      </c>
      <c r="E9" s="18" t="s">
        <v>16</v>
      </c>
      <c r="F9" s="18" t="s">
        <v>17</v>
      </c>
      <c r="G9" s="19">
        <v>1.9090281592475389E-3</v>
      </c>
      <c r="H9" s="20"/>
    </row>
    <row r="10" spans="1:8">
      <c r="A10" s="17" t="s">
        <v>21</v>
      </c>
      <c r="B10" s="16">
        <v>2</v>
      </c>
      <c r="C10" s="18">
        <v>1977</v>
      </c>
      <c r="D10" s="18" t="s">
        <v>22</v>
      </c>
      <c r="E10" s="18"/>
      <c r="F10" s="18" t="s">
        <v>17</v>
      </c>
      <c r="G10" s="19">
        <v>1.9097222222222222E-3</v>
      </c>
      <c r="H10" s="20">
        <v>2.86102294921875E-6</v>
      </c>
    </row>
    <row r="11" spans="1:8">
      <c r="A11" s="17" t="s">
        <v>23</v>
      </c>
      <c r="B11" s="16">
        <v>3</v>
      </c>
      <c r="C11" s="18">
        <v>1975</v>
      </c>
      <c r="D11" s="18" t="s">
        <v>24</v>
      </c>
      <c r="E11" s="18" t="s">
        <v>25</v>
      </c>
      <c r="F11" s="18" t="s">
        <v>26</v>
      </c>
      <c r="G11" s="19">
        <v>1.9578443633185838E-3</v>
      </c>
      <c r="H11" s="20">
        <v>4.8816204071044922E-5</v>
      </c>
    </row>
    <row r="12" spans="1:8">
      <c r="A12" s="22" t="s">
        <v>27</v>
      </c>
      <c r="B12" s="21">
        <v>4</v>
      </c>
      <c r="C12" s="18">
        <v>1980</v>
      </c>
      <c r="D12" s="18" t="s">
        <v>19</v>
      </c>
      <c r="E12" s="18"/>
      <c r="F12" s="18" t="s">
        <v>17</v>
      </c>
      <c r="G12" s="19">
        <v>1.9945608245002244E-3</v>
      </c>
      <c r="H12" s="20">
        <v>8.5532665252685547E-5</v>
      </c>
    </row>
    <row r="13" spans="1:8">
      <c r="A13" s="22" t="s">
        <v>35</v>
      </c>
      <c r="B13" s="21">
        <v>5</v>
      </c>
      <c r="C13" s="18">
        <v>1992</v>
      </c>
      <c r="D13" s="18" t="s">
        <v>36</v>
      </c>
      <c r="E13" s="18"/>
      <c r="F13" s="18" t="s">
        <v>20</v>
      </c>
      <c r="G13" s="19">
        <v>2.0158992873298143E-3</v>
      </c>
      <c r="H13" s="20">
        <v>1.0687112808227539E-4</v>
      </c>
    </row>
    <row r="14" spans="1:8">
      <c r="A14" s="22" t="s">
        <v>30</v>
      </c>
      <c r="B14" s="21">
        <v>6</v>
      </c>
      <c r="C14" s="18">
        <v>1988</v>
      </c>
      <c r="D14" s="18" t="s">
        <v>31</v>
      </c>
      <c r="E14" s="18" t="s">
        <v>32</v>
      </c>
      <c r="F14" s="18" t="s">
        <v>17</v>
      </c>
      <c r="G14" s="19">
        <v>2.0316349135505174E-3</v>
      </c>
      <c r="H14" s="20">
        <v>1.2260675430297852E-4</v>
      </c>
    </row>
    <row r="15" spans="1:8">
      <c r="A15" s="22" t="s">
        <v>37</v>
      </c>
      <c r="B15" s="21">
        <v>7</v>
      </c>
      <c r="C15" s="18">
        <v>1966</v>
      </c>
      <c r="D15" s="18" t="s">
        <v>19</v>
      </c>
      <c r="E15" s="18"/>
      <c r="F15" s="18" t="s">
        <v>17</v>
      </c>
      <c r="G15" s="19">
        <v>2.0561920271979783E-3</v>
      </c>
      <c r="H15" s="20">
        <v>1.4716386795043945E-4</v>
      </c>
    </row>
    <row r="16" spans="1:8">
      <c r="A16" s="22" t="s">
        <v>28</v>
      </c>
      <c r="B16" s="21">
        <v>8</v>
      </c>
      <c r="C16" s="18">
        <v>1985</v>
      </c>
      <c r="D16" s="18" t="s">
        <v>19</v>
      </c>
      <c r="E16" s="18"/>
      <c r="F16" s="18" t="s">
        <v>17</v>
      </c>
      <c r="G16" s="19">
        <v>2.0663248168097947E-3</v>
      </c>
      <c r="H16" s="20">
        <v>1.5729665756225586E-4</v>
      </c>
    </row>
    <row r="17" spans="1:8">
      <c r="A17" s="22" t="s">
        <v>41</v>
      </c>
      <c r="B17" s="21">
        <v>9</v>
      </c>
      <c r="C17" s="18">
        <v>1971</v>
      </c>
      <c r="D17" s="18" t="s">
        <v>19</v>
      </c>
      <c r="E17" s="18" t="s">
        <v>42</v>
      </c>
      <c r="F17" s="18" t="s">
        <v>17</v>
      </c>
      <c r="G17" s="19">
        <v>2.0824180708991502E-3</v>
      </c>
      <c r="H17" s="20">
        <v>1.7338991165161133E-4</v>
      </c>
    </row>
    <row r="18" spans="1:8">
      <c r="A18" s="22" t="s">
        <v>38</v>
      </c>
      <c r="B18" s="21">
        <v>10</v>
      </c>
      <c r="C18" s="18">
        <v>1964</v>
      </c>
      <c r="D18" s="18" t="s">
        <v>39</v>
      </c>
      <c r="E18" s="18" t="s">
        <v>40</v>
      </c>
      <c r="F18" s="18" t="s">
        <v>34</v>
      </c>
      <c r="G18" s="19">
        <v>2.0941601859199022E-3</v>
      </c>
      <c r="H18" s="20">
        <v>1.8513202667236328E-4</v>
      </c>
    </row>
    <row r="19" spans="1:8">
      <c r="A19" s="22" t="s">
        <v>29</v>
      </c>
      <c r="B19" s="21">
        <v>11</v>
      </c>
      <c r="C19" s="18">
        <v>1986</v>
      </c>
      <c r="D19" s="18" t="s">
        <v>19</v>
      </c>
      <c r="E19" s="18"/>
      <c r="F19" s="18" t="s">
        <v>17</v>
      </c>
      <c r="G19" s="19">
        <v>2.1578179465400193E-3</v>
      </c>
      <c r="H19" s="20">
        <v>2.4878978729248047E-4</v>
      </c>
    </row>
    <row r="20" spans="1:8">
      <c r="A20" s="22" t="s">
        <v>33</v>
      </c>
      <c r="B20" s="21">
        <v>12</v>
      </c>
      <c r="C20" s="18">
        <v>1990</v>
      </c>
      <c r="D20" s="18" t="s">
        <v>15</v>
      </c>
      <c r="E20" s="18" t="s">
        <v>25</v>
      </c>
      <c r="F20" s="18" t="s">
        <v>34</v>
      </c>
      <c r="G20" s="19">
        <v>2.2068725691901658E-3</v>
      </c>
      <c r="H20" s="20">
        <v>2.9784440994262695E-4</v>
      </c>
    </row>
    <row r="21" spans="1:8">
      <c r="A21" s="22" t="s">
        <v>45</v>
      </c>
      <c r="B21" s="21">
        <v>13</v>
      </c>
      <c r="C21" s="18">
        <v>1979</v>
      </c>
      <c r="D21" s="18" t="s">
        <v>46</v>
      </c>
      <c r="E21" s="18"/>
      <c r="F21" s="18" t="s">
        <v>34</v>
      </c>
      <c r="G21" s="19">
        <v>2.2420989142524217E-3</v>
      </c>
      <c r="H21" s="20">
        <v>3.3307075500488281E-4</v>
      </c>
    </row>
    <row r="22" spans="1:8">
      <c r="A22" s="22" t="s">
        <v>18</v>
      </c>
      <c r="B22" s="21">
        <v>14</v>
      </c>
      <c r="C22" s="18">
        <v>1994</v>
      </c>
      <c r="D22" s="18" t="s">
        <v>19</v>
      </c>
      <c r="E22" s="18"/>
      <c r="F22" s="18" t="s">
        <v>20</v>
      </c>
      <c r="G22" s="19">
        <v>2.2612916098700975E-3</v>
      </c>
      <c r="H22" s="20">
        <v>3.5226345062255859E-4</v>
      </c>
    </row>
    <row r="23" spans="1:8">
      <c r="A23" s="22" t="s">
        <v>43</v>
      </c>
      <c r="B23" s="21">
        <v>15</v>
      </c>
      <c r="C23" s="18">
        <v>1993</v>
      </c>
      <c r="D23" s="18" t="s">
        <v>44</v>
      </c>
      <c r="E23" s="18"/>
      <c r="F23" s="18" t="s">
        <v>20</v>
      </c>
      <c r="G23" s="19">
        <v>2.3053990470038865E-3</v>
      </c>
      <c r="H23" s="20">
        <v>3.9637088775634766E-4</v>
      </c>
    </row>
    <row r="25" spans="1:8">
      <c r="A25" s="4" t="s">
        <v>47</v>
      </c>
    </row>
    <row r="26" spans="1:8">
      <c r="A26" s="4" t="s">
        <v>48</v>
      </c>
    </row>
  </sheetData>
  <pageMargins left="0.75" right="0.75" top="1" bottom="1" header="0.5" footer="0.5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G38" sqref="G38"/>
    </sheetView>
  </sheetViews>
  <sheetFormatPr baseColWidth="10" defaultColWidth="8.7109375" defaultRowHeight="13" x14ac:dyDescent="0"/>
  <cols>
    <col min="2" max="2" width="4.85546875" customWidth="1"/>
    <col min="3" max="3" width="20.28515625" customWidth="1"/>
    <col min="4" max="4" width="4.5703125" hidden="1" customWidth="1"/>
    <col min="5" max="5" width="8" customWidth="1"/>
    <col min="6" max="6" width="12.85546875" customWidth="1"/>
    <col min="7" max="7" width="5.42578125" customWidth="1"/>
    <col min="8" max="8" width="7.42578125" customWidth="1"/>
  </cols>
  <sheetData>
    <row r="1" spans="1:9" ht="21">
      <c r="A1" s="1" t="s">
        <v>0</v>
      </c>
      <c r="B1" s="1"/>
      <c r="C1" s="1"/>
      <c r="D1" s="1"/>
      <c r="E1" s="1"/>
      <c r="F1" s="1"/>
      <c r="G1" s="1"/>
      <c r="H1" s="2"/>
      <c r="I1" s="3"/>
    </row>
    <row r="2" spans="1:9" ht="21">
      <c r="A2" s="32" t="s">
        <v>58</v>
      </c>
      <c r="B2" s="1"/>
      <c r="C2" s="1"/>
      <c r="D2" s="1"/>
      <c r="E2" s="1"/>
      <c r="F2" s="1"/>
      <c r="G2" s="1"/>
      <c r="H2" s="2"/>
      <c r="I2" s="3"/>
    </row>
    <row r="3" spans="1:9" ht="21">
      <c r="A3" s="1" t="s">
        <v>59</v>
      </c>
      <c r="B3" s="1"/>
      <c r="C3" s="1"/>
      <c r="D3" s="1"/>
      <c r="E3" s="1"/>
      <c r="F3" s="1"/>
      <c r="G3" s="1"/>
      <c r="H3" s="2"/>
      <c r="I3" s="3"/>
    </row>
    <row r="4" spans="1:9" ht="74.25" customHeight="1">
      <c r="A4" s="4"/>
      <c r="B4" s="4"/>
      <c r="C4" s="4"/>
      <c r="D4" s="4"/>
      <c r="E4" s="4"/>
      <c r="F4" s="4"/>
      <c r="G4" s="4"/>
      <c r="H4" s="5"/>
      <c r="I4" s="6"/>
    </row>
    <row r="5" spans="1:9" ht="16">
      <c r="A5" s="7" t="s">
        <v>3</v>
      </c>
      <c r="B5" s="7"/>
      <c r="C5" s="7"/>
      <c r="D5" s="7"/>
      <c r="E5" s="7"/>
      <c r="F5" s="7"/>
      <c r="G5" s="7"/>
      <c r="H5" s="8"/>
      <c r="I5" s="9"/>
    </row>
    <row r="6" spans="1:9" ht="16">
      <c r="A6" s="7" t="s">
        <v>4</v>
      </c>
      <c r="B6" s="7"/>
      <c r="C6" s="7"/>
      <c r="D6" s="7"/>
      <c r="E6" s="7"/>
      <c r="F6" s="7"/>
      <c r="G6" s="7"/>
      <c r="H6" s="8"/>
      <c r="I6" s="9"/>
    </row>
    <row r="7" spans="1:9" ht="14" thickBot="1">
      <c r="A7" s="10" t="s">
        <v>5</v>
      </c>
      <c r="B7" s="10"/>
      <c r="C7" s="10"/>
      <c r="D7" s="10"/>
      <c r="E7" s="10"/>
      <c r="F7" s="10"/>
      <c r="G7" s="10"/>
      <c r="H7" s="5"/>
      <c r="I7" s="11"/>
    </row>
    <row r="8" spans="1:9">
      <c r="A8" s="12" t="s">
        <v>6</v>
      </c>
      <c r="B8" s="13" t="s">
        <v>60</v>
      </c>
      <c r="C8" s="13" t="s">
        <v>7</v>
      </c>
      <c r="D8" s="13" t="s">
        <v>8</v>
      </c>
      <c r="E8" s="13" t="s">
        <v>9</v>
      </c>
      <c r="F8" s="13" t="s">
        <v>10</v>
      </c>
      <c r="G8" s="13" t="s">
        <v>11</v>
      </c>
      <c r="H8" s="14" t="s">
        <v>12</v>
      </c>
      <c r="I8" s="15" t="s">
        <v>13</v>
      </c>
    </row>
    <row r="9" spans="1:9">
      <c r="A9" s="16">
        <v>16</v>
      </c>
      <c r="B9" s="17">
        <v>43</v>
      </c>
      <c r="C9" s="17" t="s">
        <v>61</v>
      </c>
      <c r="D9" s="18">
        <v>1986</v>
      </c>
      <c r="E9" s="18" t="s">
        <v>62</v>
      </c>
      <c r="F9" s="18"/>
      <c r="G9" s="18" t="s">
        <v>26</v>
      </c>
      <c r="H9" s="19">
        <v>2.2889693578084236E-3</v>
      </c>
      <c r="I9" s="20"/>
    </row>
    <row r="10" spans="1:9">
      <c r="A10" s="16">
        <v>17</v>
      </c>
      <c r="B10" s="17">
        <v>91</v>
      </c>
      <c r="C10" s="17" t="s">
        <v>63</v>
      </c>
      <c r="D10" s="18">
        <v>1988</v>
      </c>
      <c r="E10" s="18" t="s">
        <v>64</v>
      </c>
      <c r="F10" s="18"/>
      <c r="G10" s="18" t="s">
        <v>26</v>
      </c>
      <c r="H10" s="19">
        <v>2.2956450780232673E-3</v>
      </c>
      <c r="I10" s="20">
        <v>6.67572021484375E-6</v>
      </c>
    </row>
    <row r="11" spans="1:9">
      <c r="A11" s="16">
        <v>18</v>
      </c>
      <c r="B11" s="17">
        <v>88</v>
      </c>
      <c r="C11" s="17" t="s">
        <v>65</v>
      </c>
      <c r="D11" s="18">
        <v>1975</v>
      </c>
      <c r="E11" s="18" t="s">
        <v>22</v>
      </c>
      <c r="F11" s="18"/>
      <c r="G11" s="18" t="s">
        <v>34</v>
      </c>
      <c r="H11" s="19">
        <v>2.3047049840291267E-3</v>
      </c>
      <c r="I11" s="20">
        <v>1.5735626220703125E-5</v>
      </c>
    </row>
    <row r="12" spans="1:9">
      <c r="A12" s="16">
        <v>19</v>
      </c>
      <c r="B12" s="22">
        <v>26</v>
      </c>
      <c r="C12" s="22" t="s">
        <v>66</v>
      </c>
      <c r="D12" s="18">
        <v>1976</v>
      </c>
      <c r="E12" s="18" t="s">
        <v>67</v>
      </c>
      <c r="F12" s="18"/>
      <c r="G12" s="18" t="s">
        <v>34</v>
      </c>
      <c r="H12" s="19">
        <v>2.3439248402913337E-3</v>
      </c>
      <c r="I12" s="20">
        <v>5.4955482482910156E-5</v>
      </c>
    </row>
    <row r="13" spans="1:9">
      <c r="A13" s="16">
        <v>20</v>
      </c>
      <c r="B13" s="22">
        <v>28</v>
      </c>
      <c r="C13" s="22" t="s">
        <v>68</v>
      </c>
      <c r="D13" s="18">
        <v>1984</v>
      </c>
      <c r="E13" s="18" t="s">
        <v>19</v>
      </c>
      <c r="F13" s="18"/>
      <c r="G13" s="18" t="s">
        <v>69</v>
      </c>
      <c r="H13" s="19">
        <v>2.502353986104322E-3</v>
      </c>
      <c r="I13" s="20">
        <v>2.1338462829589844E-4</v>
      </c>
    </row>
    <row r="14" spans="1:9">
      <c r="A14" s="16">
        <v>21</v>
      </c>
      <c r="B14" s="22">
        <v>57</v>
      </c>
      <c r="C14" s="22" t="s">
        <v>70</v>
      </c>
      <c r="D14" s="18">
        <v>2001</v>
      </c>
      <c r="E14" s="18" t="s">
        <v>71</v>
      </c>
      <c r="F14" s="18"/>
      <c r="G14" s="18" t="s">
        <v>26</v>
      </c>
      <c r="H14" s="19">
        <v>2.5133808453877693E-3</v>
      </c>
      <c r="I14" s="20">
        <v>2.244114875793457E-4</v>
      </c>
    </row>
    <row r="15" spans="1:9">
      <c r="A15" s="16">
        <v>22</v>
      </c>
      <c r="B15" s="22">
        <v>84</v>
      </c>
      <c r="C15" s="22" t="s">
        <v>72</v>
      </c>
      <c r="D15" s="18">
        <v>1952</v>
      </c>
      <c r="E15" s="18" t="s">
        <v>19</v>
      </c>
      <c r="F15" s="18" t="s">
        <v>73</v>
      </c>
      <c r="G15" s="18" t="s">
        <v>17</v>
      </c>
      <c r="H15" s="19">
        <v>2.5529583295186287E-3</v>
      </c>
      <c r="I15" s="20">
        <v>2.6398897171020508E-4</v>
      </c>
    </row>
    <row r="16" spans="1:9">
      <c r="A16" s="16">
        <v>23</v>
      </c>
      <c r="B16" s="22">
        <v>77</v>
      </c>
      <c r="C16" s="22" t="s">
        <v>74</v>
      </c>
      <c r="D16" s="18">
        <v>1995</v>
      </c>
      <c r="E16" s="18" t="s">
        <v>19</v>
      </c>
      <c r="F16" s="18"/>
      <c r="G16" s="18" t="s">
        <v>17</v>
      </c>
      <c r="H16" s="19">
        <v>3.344031174977613E-3</v>
      </c>
      <c r="I16" s="20">
        <v>1.0550618171691895E-3</v>
      </c>
    </row>
    <row r="17" spans="1:1">
      <c r="A17" s="23"/>
    </row>
    <row r="18" spans="1:1">
      <c r="A18" s="23"/>
    </row>
    <row r="19" spans="1:1">
      <c r="A19" s="4" t="s">
        <v>47</v>
      </c>
    </row>
    <row r="20" spans="1:1">
      <c r="A20" s="4" t="s">
        <v>48</v>
      </c>
    </row>
    <row r="21" spans="1:1">
      <c r="A21" s="4"/>
    </row>
  </sheetData>
  <pageMargins left="0.75" right="0.56000000000000005" top="1" bottom="1" header="0.5" footer="0.5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Муж и Жен</vt:lpstr>
      <vt:lpstr>Общий</vt:lpstr>
      <vt:lpstr>финал 1</vt:lpstr>
      <vt:lpstr>финал 2</vt:lpstr>
      <vt:lpstr>финал 3</vt:lpstr>
      <vt:lpstr>утешительный забег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Shabalkina</dc:creator>
  <cp:lastModifiedBy>Elena Shabalkina</cp:lastModifiedBy>
  <cp:lastPrinted>2015-03-16T11:03:33Z</cp:lastPrinted>
  <dcterms:created xsi:type="dcterms:W3CDTF">2015-03-16T08:59:05Z</dcterms:created>
  <dcterms:modified xsi:type="dcterms:W3CDTF">2015-03-16T11:54:32Z</dcterms:modified>
</cp:coreProperties>
</file>